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89" activeTab="0"/>
  </bookViews>
  <sheets>
    <sheet name="Меню 3-х разовое" sheetId="1" r:id="rId1"/>
  </sheets>
  <definedNames>
    <definedName name="_xlnm.Print_Area" localSheetId="0">'Меню 3-х разовое'!$A$1:$N$494</definedName>
  </definedNames>
  <calcPr fullCalcOnLoad="1" refMode="R1C1"/>
</workbook>
</file>

<file path=xl/sharedStrings.xml><?xml version="1.0" encoding="utf-8"?>
<sst xmlns="http://schemas.openxmlformats.org/spreadsheetml/2006/main" count="737" uniqueCount="144">
  <si>
    <t>Наименование блюд</t>
  </si>
  <si>
    <t>Калорийность, ккал</t>
  </si>
  <si>
    <t>Углеводыг</t>
  </si>
  <si>
    <t>ЗАВТРАК</t>
  </si>
  <si>
    <t>ОБЕД</t>
  </si>
  <si>
    <t>Итого</t>
  </si>
  <si>
    <t>Угле    воды,г</t>
  </si>
  <si>
    <t>Вы  ход</t>
  </si>
  <si>
    <t>№ сб.рецеп   тур</t>
  </si>
  <si>
    <t>Угле   воды ,г</t>
  </si>
  <si>
    <t>Сыр</t>
  </si>
  <si>
    <t>Жиры, г</t>
  </si>
  <si>
    <t>Угле    воды, г</t>
  </si>
  <si>
    <t>Углево   ды,  г</t>
  </si>
  <si>
    <t>Масло сливочное</t>
  </si>
  <si>
    <t>Хлеб ржаной</t>
  </si>
  <si>
    <t>Чай с сахаром</t>
  </si>
  <si>
    <t>50/50</t>
  </si>
  <si>
    <t>№ сб.рец еп      тур</t>
  </si>
  <si>
    <t>№ сб.рец  еп      тур</t>
  </si>
  <si>
    <t>№ сб.рец  еп       тур</t>
  </si>
  <si>
    <t>№ сб.рец    еп      тур</t>
  </si>
  <si>
    <t>№ сб.рец   еп      тур</t>
  </si>
  <si>
    <t>№ сб.рец   еп       тур</t>
  </si>
  <si>
    <t>Белки,  г</t>
  </si>
  <si>
    <t>Белки, г</t>
  </si>
  <si>
    <t>Жиры,     г</t>
  </si>
  <si>
    <t>№ сб.ре   цеп   тур</t>
  </si>
  <si>
    <t>Белки ,     г</t>
  </si>
  <si>
    <t>Жиры,  г</t>
  </si>
  <si>
    <t>Белки,       г</t>
  </si>
  <si>
    <t>Жиры ,    г</t>
  </si>
  <si>
    <t>Белки,   г</t>
  </si>
  <si>
    <t>Жиры,   г</t>
  </si>
  <si>
    <t>Белки ,      г</t>
  </si>
  <si>
    <t>Белки,        г</t>
  </si>
  <si>
    <t>Белки  ,     г</t>
  </si>
  <si>
    <t>Калорий  ность, ккал</t>
  </si>
  <si>
    <t>При приготовлении блюд и изделий используется йодированная соль</t>
  </si>
  <si>
    <t xml:space="preserve">Утверждаю: </t>
  </si>
  <si>
    <t>Всего</t>
  </si>
  <si>
    <t>Омлет натуральный с маслом сливочным</t>
  </si>
  <si>
    <t>Макаронные изделия отварные</t>
  </si>
  <si>
    <t xml:space="preserve">Хлеб пшеничный </t>
  </si>
  <si>
    <t>60/50</t>
  </si>
  <si>
    <t>200/5</t>
  </si>
  <si>
    <t>Пюре картофельное</t>
  </si>
  <si>
    <t>Огурец свежий (порционно)</t>
  </si>
  <si>
    <t>Каша  молочная "Дружба"  (рис, пшено) с маслом сливочным</t>
  </si>
  <si>
    <t>Согласовано:</t>
  </si>
  <si>
    <t xml:space="preserve">Директор </t>
  </si>
  <si>
    <t>________________________________</t>
  </si>
  <si>
    <t>Каша гречневая рассыпчатая</t>
  </si>
  <si>
    <t>Директор АО "Уральский</t>
  </si>
  <si>
    <t>комбинат питания"</t>
  </si>
  <si>
    <t>Рассольник ленинградский со сметаной (перловка)</t>
  </si>
  <si>
    <t>Щи из свежей капусты с картофелем со сметаной</t>
  </si>
  <si>
    <t xml:space="preserve">Каша  молочная геркулесовая с маслом сливочным </t>
  </si>
  <si>
    <t>Борщ с капустой и картофелем со сметаной</t>
  </si>
  <si>
    <t>Каша  молочная 5 злаков с маслом сливочным</t>
  </si>
  <si>
    <t xml:space="preserve">Примерное рекомендованное </t>
  </si>
  <si>
    <t xml:space="preserve">  для городских оздоровительных лагерей</t>
  </si>
  <si>
    <t>Выход</t>
  </si>
  <si>
    <t>Компот из кураги, витамин С</t>
  </si>
  <si>
    <t>Кисель плодово-ягодный, витамин С</t>
  </si>
  <si>
    <t>Компот из смеси сухофруктов, витамин С</t>
  </si>
  <si>
    <t>Компот из изюма, витамин С</t>
  </si>
  <si>
    <t>Суп картофельный с макаронными изделиями с фрикадельками куриными</t>
  </si>
  <si>
    <t>Суп-лапша домашняя с фрикадельками куриными</t>
  </si>
  <si>
    <t>Чай с лимоном</t>
  </si>
  <si>
    <t>Кофейный напиток с молоком</t>
  </si>
  <si>
    <t>200/7</t>
  </si>
  <si>
    <t>Свекольник со сметаной</t>
  </si>
  <si>
    <t>Суп из овощей со сметаной</t>
  </si>
  <si>
    <t>Чай с молоком</t>
  </si>
  <si>
    <t>Суп картофельный с крупой (пшено) с фрикадельками домашними</t>
  </si>
  <si>
    <t>Пряники</t>
  </si>
  <si>
    <t>Печенье</t>
  </si>
  <si>
    <t>Плов из птицы</t>
  </si>
  <si>
    <t>Помидор свежий (порционно)</t>
  </si>
  <si>
    <t>200/15</t>
  </si>
  <si>
    <t>150/5</t>
  </si>
  <si>
    <t xml:space="preserve">Макароны, запеченные с сыром </t>
  </si>
  <si>
    <t>Сдоба обыкновенная</t>
  </si>
  <si>
    <t>Рис отварной</t>
  </si>
  <si>
    <t>Суп картофельный с бобовыми (горох) с фрикадельками куриными</t>
  </si>
  <si>
    <t xml:space="preserve">Каша  молочная рисовая с маслом сливочным </t>
  </si>
  <si>
    <t>Суп крестьянский с крупой со сметаной</t>
  </si>
  <si>
    <t>Ватрушка королевская</t>
  </si>
  <si>
    <t>Гуляш из свинины</t>
  </si>
  <si>
    <t>Рагу из овощей</t>
  </si>
  <si>
    <t>Суп картофельный с бобовыми (горох)</t>
  </si>
  <si>
    <t>55/50</t>
  </si>
  <si>
    <t>Яблоко</t>
  </si>
  <si>
    <t>ТТК 208</t>
  </si>
  <si>
    <t>ТТК 364</t>
  </si>
  <si>
    <t>Жаркое по-домашнему из свинины</t>
  </si>
  <si>
    <t>Биточек рубленый куриный</t>
  </si>
  <si>
    <t>Тефтели мясные 1-й вариант</t>
  </si>
  <si>
    <t>Рыба, тушенная с овощами</t>
  </si>
  <si>
    <t>Запеканка из творога с молоком сгущённым</t>
  </si>
  <si>
    <t>Напиток каркаде с сахаром</t>
  </si>
  <si>
    <t xml:space="preserve"> ТТК 323</t>
  </si>
  <si>
    <t>ТТК 247</t>
  </si>
  <si>
    <t>1 шт (120)</t>
  </si>
  <si>
    <t>Каша молочная пшенная (жидкая) с маслом сливочным</t>
  </si>
  <si>
    <t>182/17</t>
  </si>
  <si>
    <t>Фрикадельки в соусе</t>
  </si>
  <si>
    <t>Запеканка из творога "Радуга" с молоком сгущённым</t>
  </si>
  <si>
    <t>ТТК 116</t>
  </si>
  <si>
    <t>18 (четверг)</t>
  </si>
  <si>
    <t>Куравин Ф.В.____________</t>
  </si>
  <si>
    <t>Шницель натуральный рыбный</t>
  </si>
  <si>
    <t>Жаркое "Пикантное"</t>
  </si>
  <si>
    <t>150/20</t>
  </si>
  <si>
    <t>50/200</t>
  </si>
  <si>
    <t>50/150</t>
  </si>
  <si>
    <t>Горошек зеленый консервированный отварной для подгарнировки</t>
  </si>
  <si>
    <t>Котлета домашняя</t>
  </si>
  <si>
    <t>ТТК 246</t>
  </si>
  <si>
    <t>ТТК 269</t>
  </si>
  <si>
    <t>Запеканка картофельная с мясом птицы</t>
  </si>
  <si>
    <t>Чахохбили</t>
  </si>
  <si>
    <t>Птица отварная</t>
  </si>
  <si>
    <t xml:space="preserve">  7-11 лет</t>
  </si>
  <si>
    <t xml:space="preserve">Азу из мяса </t>
  </si>
  <si>
    <t xml:space="preserve">      18-дневное 3-х разовое меню</t>
  </si>
  <si>
    <t>ПОЛДНИК</t>
  </si>
  <si>
    <t>Сок фруктовый</t>
  </si>
  <si>
    <t>Булочка с сыром</t>
  </si>
  <si>
    <t>ТТК 86</t>
  </si>
  <si>
    <t>Кефир</t>
  </si>
  <si>
    <t>Рулет с курагой</t>
  </si>
  <si>
    <t>ТТК 72</t>
  </si>
  <si>
    <t>Вафли</t>
  </si>
  <si>
    <t>Напиток яблочно-лимонный</t>
  </si>
  <si>
    <t>Рогалик со сгущёнкой</t>
  </si>
  <si>
    <t>ТТК 157</t>
  </si>
  <si>
    <t>Снежок</t>
  </si>
  <si>
    <t>Круассаны с повидлом</t>
  </si>
  <si>
    <t>ТТК 255</t>
  </si>
  <si>
    <t>Кекс "Манник"</t>
  </si>
  <si>
    <t>ТТК 285</t>
  </si>
  <si>
    <t>Булочка "Нежная"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</si>
</sst>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2" xfId="0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justify" wrapText="1"/>
    </xf>
    <xf numFmtId="2" fontId="4" fillId="0" borderId="17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2" fontId="5" fillId="0" borderId="13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2" fontId="4" fillId="0" borderId="22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0" fontId="49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17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/>
    </xf>
    <xf numFmtId="0" fontId="4" fillId="0" borderId="13" xfId="0" applyNumberFormat="1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0" fillId="0" borderId="13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2" fontId="50" fillId="0" borderId="13" xfId="0" applyNumberFormat="1" applyFont="1" applyFill="1" applyBorder="1" applyAlignment="1">
      <alignment horizontal="center" vertical="top" wrapText="1"/>
    </xf>
    <xf numFmtId="2" fontId="50" fillId="0" borderId="17" xfId="0" applyNumberFormat="1" applyFont="1" applyFill="1" applyBorder="1" applyAlignment="1">
      <alignment horizontal="center" vertical="top" wrapText="1"/>
    </xf>
    <xf numFmtId="2" fontId="50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2" fontId="5" fillId="0" borderId="19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 applyProtection="1">
      <alignment horizontal="center" vertical="top" wrapText="1"/>
      <protection/>
    </xf>
    <xf numFmtId="2" fontId="4" fillId="0" borderId="17" xfId="0" applyNumberFormat="1" applyFont="1" applyFill="1" applyBorder="1" applyAlignment="1" applyProtection="1">
      <alignment horizontal="center" vertical="top" wrapText="1"/>
      <protection/>
    </xf>
    <xf numFmtId="2" fontId="4" fillId="0" borderId="14" xfId="0" applyNumberFormat="1" applyFont="1" applyFill="1" applyBorder="1" applyAlignment="1" applyProtection="1">
      <alignment horizontal="center" vertical="top" wrapText="1"/>
      <protection/>
    </xf>
    <xf numFmtId="2" fontId="5" fillId="0" borderId="2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vertical="top" wrapText="1"/>
    </xf>
    <xf numFmtId="2" fontId="4" fillId="0" borderId="15" xfId="0" applyNumberFormat="1" applyFont="1" applyFill="1" applyBorder="1" applyAlignment="1" applyProtection="1">
      <alignment horizontal="center" vertical="top" wrapText="1"/>
      <protection/>
    </xf>
    <xf numFmtId="2" fontId="4" fillId="0" borderId="23" xfId="0" applyNumberFormat="1" applyFont="1" applyFill="1" applyBorder="1" applyAlignment="1" applyProtection="1">
      <alignment horizontal="center" vertical="top" wrapText="1"/>
      <protection/>
    </xf>
    <xf numFmtId="2" fontId="4" fillId="0" borderId="19" xfId="0" applyNumberFormat="1" applyFont="1" applyFill="1" applyBorder="1" applyAlignment="1">
      <alignment horizontal="center" vertical="top" wrapText="1"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2" fontId="0" fillId="0" borderId="15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8" fillId="0" borderId="1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vertical="top"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top"/>
    </xf>
    <xf numFmtId="2" fontId="0" fillId="0" borderId="13" xfId="0" applyNumberFormat="1" applyFont="1" applyFill="1" applyBorder="1" applyAlignment="1">
      <alignment horizontal="center" vertical="top"/>
    </xf>
    <xf numFmtId="2" fontId="0" fillId="0" borderId="14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6</xdr:row>
      <xdr:rowOff>0</xdr:rowOff>
    </xdr:from>
    <xdr:to>
      <xdr:col>5</xdr:col>
      <xdr:colOff>428625</xdr:colOff>
      <xdr:row>6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2895600" y="1847850"/>
          <a:ext cx="1171575" cy="0"/>
          <a:chOff x="-1" y="0"/>
          <a:chExt cx="3456" cy="866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-1" y="0"/>
            <a:ext cx="3456" cy="8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6"/>
  <sheetViews>
    <sheetView tabSelected="1" zoomScale="84" zoomScaleNormal="84" zoomScalePageLayoutView="0" workbookViewId="0" topLeftCell="A319">
      <selection activeCell="A397" sqref="A397:A399"/>
    </sheetView>
  </sheetViews>
  <sheetFormatPr defaultColWidth="9.140625" defaultRowHeight="12.75"/>
  <cols>
    <col min="1" max="1" width="21.140625" style="0" customWidth="1"/>
    <col min="2" max="2" width="8.57421875" style="0" customWidth="1"/>
    <col min="3" max="3" width="9.57421875" style="0" customWidth="1"/>
    <col min="4" max="4" width="7.421875" style="0" customWidth="1"/>
    <col min="5" max="7" width="7.8515625" style="0" customWidth="1"/>
    <col min="8" max="8" width="28.8515625" style="0" customWidth="1"/>
    <col min="9" max="10" width="10.421875" style="0" customWidth="1"/>
    <col min="11" max="11" width="8.28125" style="0" customWidth="1"/>
    <col min="12" max="12" width="8.140625" style="0" customWidth="1"/>
    <col min="13" max="13" width="9.8515625" style="0" customWidth="1"/>
    <col min="14" max="14" width="12.8515625" style="0" customWidth="1"/>
  </cols>
  <sheetData>
    <row r="1" spans="1:14" ht="18.75">
      <c r="A1" s="160"/>
      <c r="B1" s="160"/>
      <c r="C1" s="160"/>
      <c r="D1" s="160"/>
      <c r="E1" s="41"/>
      <c r="F1" s="41"/>
      <c r="G1" s="41"/>
      <c r="H1" s="41"/>
      <c r="I1" s="58"/>
      <c r="J1" s="58"/>
      <c r="K1" s="58"/>
      <c r="L1" s="58"/>
      <c r="M1" s="58"/>
      <c r="N1" s="58"/>
    </row>
    <row r="2" spans="1:14" ht="18.75">
      <c r="A2" s="161" t="s">
        <v>49</v>
      </c>
      <c r="B2" s="161"/>
      <c r="C2" s="161"/>
      <c r="D2" s="161"/>
      <c r="E2" s="41"/>
      <c r="F2" s="41"/>
      <c r="G2" s="41"/>
      <c r="H2" s="41"/>
      <c r="I2" s="58"/>
      <c r="J2" s="60" t="s">
        <v>39</v>
      </c>
      <c r="K2" s="60"/>
      <c r="L2" s="60"/>
      <c r="M2" s="60"/>
      <c r="N2" s="60"/>
    </row>
    <row r="3" spans="1:14" ht="18.75" customHeight="1">
      <c r="A3" s="161" t="s">
        <v>50</v>
      </c>
      <c r="B3" s="161"/>
      <c r="C3" s="161"/>
      <c r="D3" s="161"/>
      <c r="E3" s="41"/>
      <c r="F3" s="41"/>
      <c r="G3" s="41"/>
      <c r="H3" s="41"/>
      <c r="I3" s="58"/>
      <c r="J3" s="60" t="s">
        <v>53</v>
      </c>
      <c r="K3" s="60"/>
      <c r="L3" s="60"/>
      <c r="M3" s="60"/>
      <c r="N3" s="60"/>
    </row>
    <row r="4" spans="1:14" ht="33" customHeight="1">
      <c r="A4" s="161"/>
      <c r="B4" s="161"/>
      <c r="C4" s="161"/>
      <c r="D4" s="161"/>
      <c r="E4" s="41"/>
      <c r="F4" s="41"/>
      <c r="G4" s="41"/>
      <c r="H4" s="41"/>
      <c r="I4" s="58"/>
      <c r="J4" s="60" t="s">
        <v>54</v>
      </c>
      <c r="K4" s="60"/>
      <c r="L4" s="60"/>
      <c r="M4" s="60"/>
      <c r="N4" s="60"/>
    </row>
    <row r="5" spans="1:14" ht="18.75" customHeight="1">
      <c r="A5" s="160"/>
      <c r="B5" s="160"/>
      <c r="C5" s="160"/>
      <c r="D5" s="160"/>
      <c r="E5" s="41"/>
      <c r="F5" s="41"/>
      <c r="G5" s="41"/>
      <c r="H5" s="41"/>
      <c r="I5" s="58"/>
      <c r="J5" s="60"/>
      <c r="K5" s="60"/>
      <c r="L5" s="60"/>
      <c r="M5" s="60"/>
      <c r="N5" s="60"/>
    </row>
    <row r="6" spans="1:14" ht="37.5" customHeight="1">
      <c r="A6" s="161" t="s">
        <v>51</v>
      </c>
      <c r="B6" s="161"/>
      <c r="C6" s="161"/>
      <c r="D6" s="161"/>
      <c r="E6" s="41"/>
      <c r="F6" s="41"/>
      <c r="G6" s="41"/>
      <c r="H6" s="41"/>
      <c r="I6" s="58"/>
      <c r="J6" s="60" t="s">
        <v>111</v>
      </c>
      <c r="K6" s="60"/>
      <c r="L6" s="60"/>
      <c r="M6" s="60"/>
      <c r="N6" s="60"/>
    </row>
    <row r="7" spans="1:14" ht="18.75">
      <c r="A7" s="61"/>
      <c r="B7" s="61"/>
      <c r="C7" s="61"/>
      <c r="D7" s="59"/>
      <c r="E7" s="59"/>
      <c r="F7" s="59"/>
      <c r="G7" s="58"/>
      <c r="H7" s="58"/>
      <c r="I7" s="58"/>
      <c r="J7" s="58"/>
      <c r="K7" s="58"/>
      <c r="L7" s="58"/>
      <c r="M7" s="58"/>
      <c r="N7" s="58"/>
    </row>
    <row r="8" spans="1:14" ht="18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5">
      <c r="A9" s="41"/>
      <c r="B9" s="41"/>
      <c r="C9" s="41"/>
      <c r="D9" s="62"/>
      <c r="E9" s="62"/>
      <c r="F9" s="62"/>
      <c r="G9" s="62"/>
      <c r="H9" s="62"/>
      <c r="I9" s="62"/>
      <c r="J9" s="41"/>
      <c r="K9" s="41"/>
      <c r="L9" s="41"/>
      <c r="M9" s="41"/>
      <c r="N9" s="41"/>
    </row>
    <row r="10" spans="1:14" ht="15">
      <c r="A10" s="41"/>
      <c r="B10" s="41"/>
      <c r="C10" s="41"/>
      <c r="D10" s="62"/>
      <c r="E10" s="62"/>
      <c r="F10" s="62"/>
      <c r="G10" s="62"/>
      <c r="H10" s="62"/>
      <c r="I10" s="62"/>
      <c r="J10" s="41"/>
      <c r="K10" s="41"/>
      <c r="L10" s="41"/>
      <c r="M10" s="41"/>
      <c r="N10" s="41"/>
    </row>
    <row r="11" spans="1:14" ht="15">
      <c r="A11" s="41"/>
      <c r="B11" s="41"/>
      <c r="C11" s="41"/>
      <c r="D11" s="62"/>
      <c r="E11" s="62"/>
      <c r="F11" s="62"/>
      <c r="G11" s="62"/>
      <c r="H11" s="62"/>
      <c r="I11" s="62"/>
      <c r="J11" s="41"/>
      <c r="K11" s="41"/>
      <c r="L11" s="41"/>
      <c r="M11" s="41"/>
      <c r="N11" s="41"/>
    </row>
    <row r="12" spans="1:14" ht="15">
      <c r="A12" s="41"/>
      <c r="B12" s="41"/>
      <c r="C12" s="41"/>
      <c r="D12" s="62"/>
      <c r="E12" s="62"/>
      <c r="F12" s="62"/>
      <c r="G12" s="62"/>
      <c r="H12" s="62"/>
      <c r="I12" s="62"/>
      <c r="J12" s="41"/>
      <c r="K12" s="41"/>
      <c r="L12" s="41"/>
      <c r="M12" s="41"/>
      <c r="N12" s="41"/>
    </row>
    <row r="13" spans="1:14" ht="15">
      <c r="A13" s="41"/>
      <c r="B13" s="41"/>
      <c r="C13" s="41"/>
      <c r="D13" s="62"/>
      <c r="E13" s="62"/>
      <c r="F13" s="62"/>
      <c r="G13" s="62"/>
      <c r="H13" s="62"/>
      <c r="I13" s="62"/>
      <c r="J13" s="41"/>
      <c r="K13" s="41"/>
      <c r="L13" s="41"/>
      <c r="M13" s="41"/>
      <c r="N13" s="41"/>
    </row>
    <row r="14" spans="1:14" ht="28.5" customHeight="1">
      <c r="A14" s="145" t="s">
        <v>60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30.75" customHeight="1">
      <c r="A15" s="145" t="s">
        <v>126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ht="34.5">
      <c r="A16" s="145" t="s">
        <v>61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ht="34.5">
      <c r="A17" s="64"/>
      <c r="B17" s="64"/>
      <c r="C17" s="64"/>
      <c r="D17" s="63"/>
      <c r="E17" s="64"/>
      <c r="F17" s="63"/>
      <c r="G17" s="63"/>
      <c r="H17" s="110" t="s">
        <v>124</v>
      </c>
      <c r="I17" s="63"/>
      <c r="J17" s="63"/>
      <c r="K17" s="64"/>
      <c r="L17" s="64"/>
      <c r="M17" s="64"/>
      <c r="N17" s="64"/>
    </row>
    <row r="18" spans="1:14" ht="34.5">
      <c r="A18" s="64"/>
      <c r="B18" s="64"/>
      <c r="C18" s="64"/>
      <c r="D18" s="63"/>
      <c r="E18" s="64"/>
      <c r="F18" s="63"/>
      <c r="G18" s="63"/>
      <c r="H18" s="83">
        <v>2024</v>
      </c>
      <c r="I18" s="63"/>
      <c r="J18" s="63"/>
      <c r="K18" s="64"/>
      <c r="L18" s="64"/>
      <c r="M18" s="64"/>
      <c r="N18" s="64"/>
    </row>
    <row r="19" spans="1:14" ht="34.5">
      <c r="A19" s="64"/>
      <c r="B19" s="64"/>
      <c r="C19" s="64"/>
      <c r="D19" s="63"/>
      <c r="E19" s="64"/>
      <c r="F19" s="63"/>
      <c r="G19" s="63"/>
      <c r="H19" s="63"/>
      <c r="I19" s="63"/>
      <c r="J19" s="63"/>
      <c r="K19" s="64"/>
      <c r="L19" s="64"/>
      <c r="M19" s="64"/>
      <c r="N19" s="64"/>
    </row>
    <row r="20" spans="1:14" ht="34.5">
      <c r="A20" s="64"/>
      <c r="B20" s="64"/>
      <c r="C20" s="64"/>
      <c r="D20" s="63"/>
      <c r="E20" s="64"/>
      <c r="F20" s="63"/>
      <c r="G20" s="63"/>
      <c r="H20" s="63"/>
      <c r="I20" s="63"/>
      <c r="J20" s="63"/>
      <c r="K20" s="64"/>
      <c r="L20" s="64"/>
      <c r="M20" s="64"/>
      <c r="N20" s="64"/>
    </row>
    <row r="21" spans="1:14" ht="34.5">
      <c r="A21" s="64"/>
      <c r="B21" s="64"/>
      <c r="C21" s="64"/>
      <c r="D21" s="63"/>
      <c r="E21" s="64"/>
      <c r="F21" s="63"/>
      <c r="G21" s="63"/>
      <c r="H21" s="63"/>
      <c r="I21" s="63"/>
      <c r="J21" s="63"/>
      <c r="K21" s="64"/>
      <c r="L21" s="64"/>
      <c r="M21" s="64"/>
      <c r="N21" s="64"/>
    </row>
    <row r="22" spans="1:14" ht="34.5">
      <c r="A22" s="64"/>
      <c r="B22" s="64"/>
      <c r="C22" s="64"/>
      <c r="D22" s="63"/>
      <c r="E22" s="64"/>
      <c r="F22" s="63"/>
      <c r="G22" s="63"/>
      <c r="H22" s="63"/>
      <c r="I22" s="63"/>
      <c r="J22" s="63"/>
      <c r="K22" s="64"/>
      <c r="L22" s="64"/>
      <c r="M22" s="64"/>
      <c r="N22" s="64"/>
    </row>
    <row r="23" spans="1:14" ht="34.5">
      <c r="A23" s="64"/>
      <c r="B23" s="64"/>
      <c r="C23" s="64"/>
      <c r="D23" s="63"/>
      <c r="E23" s="64"/>
      <c r="F23" s="63"/>
      <c r="G23" s="63"/>
      <c r="H23" s="63"/>
      <c r="I23" s="63"/>
      <c r="J23" s="63"/>
      <c r="K23" s="64"/>
      <c r="L23" s="64"/>
      <c r="M23" s="64"/>
      <c r="N23" s="64"/>
    </row>
    <row r="24" spans="1:14" ht="35.25" thickBot="1">
      <c r="A24" s="64"/>
      <c r="B24" s="64"/>
      <c r="C24" s="64"/>
      <c r="D24" s="63"/>
      <c r="E24" s="64"/>
      <c r="F24" s="63"/>
      <c r="G24" s="63"/>
      <c r="H24" s="63"/>
      <c r="I24" s="63"/>
      <c r="J24" s="63"/>
      <c r="K24" s="64"/>
      <c r="L24" s="64"/>
      <c r="M24" s="64"/>
      <c r="N24" s="64"/>
    </row>
    <row r="25" spans="1:14" ht="15" customHeight="1">
      <c r="A25" s="143" t="s">
        <v>0</v>
      </c>
      <c r="B25" s="143" t="s">
        <v>7</v>
      </c>
      <c r="C25" s="143" t="s">
        <v>23</v>
      </c>
      <c r="D25" s="135" t="s">
        <v>25</v>
      </c>
      <c r="E25" s="135" t="s">
        <v>11</v>
      </c>
      <c r="F25" s="135" t="s">
        <v>6</v>
      </c>
      <c r="G25" s="135" t="s">
        <v>1</v>
      </c>
      <c r="H25" s="143" t="s">
        <v>0</v>
      </c>
      <c r="I25" s="143" t="s">
        <v>62</v>
      </c>
      <c r="J25" s="143" t="s">
        <v>8</v>
      </c>
      <c r="K25" s="135" t="s">
        <v>28</v>
      </c>
      <c r="L25" s="143" t="s">
        <v>26</v>
      </c>
      <c r="M25" s="143" t="s">
        <v>12</v>
      </c>
      <c r="N25" s="135" t="s">
        <v>37</v>
      </c>
    </row>
    <row r="26" spans="1:14" ht="12.75" customHeight="1">
      <c r="A26" s="144"/>
      <c r="B26" s="144"/>
      <c r="C26" s="144"/>
      <c r="D26" s="136"/>
      <c r="E26" s="136"/>
      <c r="F26" s="136"/>
      <c r="G26" s="136"/>
      <c r="H26" s="144"/>
      <c r="I26" s="144"/>
      <c r="J26" s="144"/>
      <c r="K26" s="136"/>
      <c r="L26" s="144"/>
      <c r="M26" s="144"/>
      <c r="N26" s="136"/>
    </row>
    <row r="27" spans="1:14" ht="17.25" customHeight="1" thickBot="1">
      <c r="A27" s="146"/>
      <c r="B27" s="146"/>
      <c r="C27" s="146"/>
      <c r="D27" s="147"/>
      <c r="E27" s="147"/>
      <c r="F27" s="147"/>
      <c r="G27" s="147"/>
      <c r="H27" s="146"/>
      <c r="I27" s="146"/>
      <c r="J27" s="146"/>
      <c r="K27" s="147"/>
      <c r="L27" s="146"/>
      <c r="M27" s="146"/>
      <c r="N27" s="147"/>
    </row>
    <row r="28" spans="1:14" ht="16.5" thickBot="1">
      <c r="A28" s="137">
        <v>1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</row>
    <row r="29" spans="1:14" ht="16.5" thickBot="1">
      <c r="A29" s="137" t="s">
        <v>3</v>
      </c>
      <c r="B29" s="138"/>
      <c r="C29" s="138"/>
      <c r="D29" s="138"/>
      <c r="E29" s="138"/>
      <c r="F29" s="138"/>
      <c r="G29" s="139"/>
      <c r="H29" s="137" t="s">
        <v>4</v>
      </c>
      <c r="I29" s="138"/>
      <c r="J29" s="138"/>
      <c r="K29" s="138"/>
      <c r="L29" s="138"/>
      <c r="M29" s="138"/>
      <c r="N29" s="139"/>
    </row>
    <row r="30" spans="1:14" ht="16.5" thickBot="1">
      <c r="A30" s="137"/>
      <c r="B30" s="138"/>
      <c r="C30" s="138"/>
      <c r="D30" s="138"/>
      <c r="E30" s="138"/>
      <c r="F30" s="138"/>
      <c r="G30" s="139"/>
      <c r="H30" s="32" t="s">
        <v>79</v>
      </c>
      <c r="I30" s="5">
        <v>60</v>
      </c>
      <c r="J30" s="5">
        <v>71.2017</v>
      </c>
      <c r="K30" s="6">
        <v>0.36</v>
      </c>
      <c r="L30" s="6">
        <v>0.12</v>
      </c>
      <c r="M30" s="6">
        <v>2.52</v>
      </c>
      <c r="N30" s="6">
        <v>12.6</v>
      </c>
    </row>
    <row r="31" spans="1:14" ht="29.25" customHeight="1" thickBot="1">
      <c r="A31" s="7" t="s">
        <v>10</v>
      </c>
      <c r="B31" s="8">
        <v>10</v>
      </c>
      <c r="C31" s="8">
        <v>15.2017</v>
      </c>
      <c r="D31" s="9">
        <v>2.6</v>
      </c>
      <c r="E31" s="9">
        <v>2.65</v>
      </c>
      <c r="F31" s="9">
        <v>0.35</v>
      </c>
      <c r="G31" s="9">
        <v>35.65</v>
      </c>
      <c r="H31" s="14" t="s">
        <v>55</v>
      </c>
      <c r="I31" s="2" t="s">
        <v>45</v>
      </c>
      <c r="J31" s="2">
        <v>96.2017</v>
      </c>
      <c r="K31" s="28">
        <v>4</v>
      </c>
      <c r="L31" s="28">
        <v>7</v>
      </c>
      <c r="M31" s="28">
        <v>21</v>
      </c>
      <c r="N31" s="28">
        <v>163</v>
      </c>
    </row>
    <row r="32" spans="1:23" ht="30" customHeight="1" thickBot="1">
      <c r="A32" s="7" t="s">
        <v>86</v>
      </c>
      <c r="B32" s="5" t="s">
        <v>45</v>
      </c>
      <c r="C32" s="37">
        <v>182.2017</v>
      </c>
      <c r="D32" s="9">
        <v>10</v>
      </c>
      <c r="E32" s="34">
        <v>6</v>
      </c>
      <c r="F32" s="6">
        <v>38</v>
      </c>
      <c r="G32" s="9">
        <v>246</v>
      </c>
      <c r="H32" s="36" t="s">
        <v>118</v>
      </c>
      <c r="I32" s="57">
        <v>100</v>
      </c>
      <c r="J32" s="48">
        <v>271.2017</v>
      </c>
      <c r="K32" s="6">
        <v>23</v>
      </c>
      <c r="L32" s="6">
        <v>25</v>
      </c>
      <c r="M32" s="6">
        <v>20</v>
      </c>
      <c r="N32" s="6">
        <v>397</v>
      </c>
      <c r="S32" s="84"/>
      <c r="T32" s="84"/>
      <c r="U32" s="84"/>
      <c r="V32" s="84"/>
      <c r="W32" s="85"/>
    </row>
    <row r="33" spans="1:22" ht="30" customHeight="1" thickBot="1">
      <c r="A33" s="109" t="s">
        <v>101</v>
      </c>
      <c r="B33" s="23">
        <v>200</v>
      </c>
      <c r="C33" s="100" t="s">
        <v>102</v>
      </c>
      <c r="D33" s="101">
        <v>0.01</v>
      </c>
      <c r="E33" s="102"/>
      <c r="F33" s="101">
        <v>26</v>
      </c>
      <c r="G33" s="103">
        <v>104</v>
      </c>
      <c r="H33" s="7" t="s">
        <v>42</v>
      </c>
      <c r="I33" s="8">
        <v>150</v>
      </c>
      <c r="J33" s="8">
        <v>309.2017</v>
      </c>
      <c r="K33" s="9">
        <v>16</v>
      </c>
      <c r="L33" s="9">
        <v>6</v>
      </c>
      <c r="M33" s="9">
        <v>60.45</v>
      </c>
      <c r="N33" s="9">
        <v>359.8</v>
      </c>
      <c r="S33" t="e">
        <f>(K38+#REF!+K73+K104+K139+K165+K190+K220+K249+K273+K305+K331+K358+K384+K411+K435+K461+K487)/18</f>
        <v>#REF!</v>
      </c>
      <c r="T33" t="e">
        <f>(L38+#REF!+L73+L104+L139+L165+L190+L220+L249+L273+L305+L331+L358+L384+L411+L435+L461+L487)/18</f>
        <v>#REF!</v>
      </c>
      <c r="U33" t="e">
        <f>(M38+#REF!+M73+M104+M139+M165+M190+M220+M249+M273+M305+M331+M358+M384+M411+M435+M461+M487)/18</f>
        <v>#REF!</v>
      </c>
      <c r="V33" t="e">
        <f>(N38+#REF!+N73+N104+N139+N165+N190+N220+N249+N273+N305+N331+N358+N384+N411+N435+N461+N487)/18</f>
        <v>#REF!</v>
      </c>
    </row>
    <row r="34" spans="1:22" ht="30" customHeight="1" thickBot="1">
      <c r="A34" s="7" t="s">
        <v>43</v>
      </c>
      <c r="B34" s="8">
        <v>20</v>
      </c>
      <c r="C34" s="29"/>
      <c r="D34" s="12">
        <v>1.56</v>
      </c>
      <c r="E34" s="30">
        <v>0.2</v>
      </c>
      <c r="F34" s="13">
        <v>10.9</v>
      </c>
      <c r="G34" s="12">
        <v>51.6</v>
      </c>
      <c r="H34" s="7" t="s">
        <v>65</v>
      </c>
      <c r="I34" s="5">
        <v>200</v>
      </c>
      <c r="J34" s="5">
        <v>349.2017</v>
      </c>
      <c r="K34" s="9">
        <v>0.46</v>
      </c>
      <c r="L34" s="9">
        <v>0</v>
      </c>
      <c r="M34" s="9">
        <v>11.99</v>
      </c>
      <c r="N34" s="9">
        <v>49.81</v>
      </c>
      <c r="S34">
        <v>1</v>
      </c>
      <c r="T34">
        <v>1.3</v>
      </c>
      <c r="U34">
        <v>4</v>
      </c>
      <c r="V34">
        <v>1551</v>
      </c>
    </row>
    <row r="35" spans="1:14" ht="30" customHeight="1" thickBot="1">
      <c r="A35" s="7" t="s">
        <v>93</v>
      </c>
      <c r="B35" s="10" t="s">
        <v>104</v>
      </c>
      <c r="C35" s="5"/>
      <c r="D35" s="6">
        <v>0.42</v>
      </c>
      <c r="E35" s="34">
        <v>0.42</v>
      </c>
      <c r="F35" s="6">
        <v>9.83</v>
      </c>
      <c r="G35" s="9">
        <v>44.4</v>
      </c>
      <c r="H35" s="7" t="s">
        <v>43</v>
      </c>
      <c r="I35" s="8">
        <v>20</v>
      </c>
      <c r="J35" s="29"/>
      <c r="K35" s="6">
        <v>1.56</v>
      </c>
      <c r="L35" s="30">
        <v>0.2</v>
      </c>
      <c r="M35" s="13">
        <v>10.9</v>
      </c>
      <c r="N35" s="12">
        <v>51.6</v>
      </c>
    </row>
    <row r="36" spans="1:14" ht="20.25" customHeight="1" thickBot="1">
      <c r="A36" s="7"/>
      <c r="B36" s="10"/>
      <c r="C36" s="5"/>
      <c r="D36" s="6"/>
      <c r="E36" s="34"/>
      <c r="F36" s="6"/>
      <c r="G36" s="9"/>
      <c r="H36" s="4" t="s">
        <v>15</v>
      </c>
      <c r="I36" s="5">
        <v>20</v>
      </c>
      <c r="J36" s="5"/>
      <c r="K36" s="6">
        <v>1.22</v>
      </c>
      <c r="L36" s="9">
        <v>0.24</v>
      </c>
      <c r="M36" s="9">
        <v>8</v>
      </c>
      <c r="N36" s="9">
        <v>38.96</v>
      </c>
    </row>
    <row r="37" spans="1:14" ht="16.5" customHeight="1" thickBot="1">
      <c r="A37" s="20" t="s">
        <v>5</v>
      </c>
      <c r="B37" s="35">
        <v>555</v>
      </c>
      <c r="C37" s="5"/>
      <c r="D37" s="43">
        <f>D31+D32+D33+D34+D35</f>
        <v>14.59</v>
      </c>
      <c r="E37" s="43">
        <f>E31+E32+E33+E34+E35</f>
        <v>9.27</v>
      </c>
      <c r="F37" s="43">
        <f>F31+F32+F33+F34+F35</f>
        <v>85.08</v>
      </c>
      <c r="G37" s="43">
        <f>G31+G32+G33+G34+G35</f>
        <v>481.65</v>
      </c>
      <c r="H37" s="68" t="s">
        <v>5</v>
      </c>
      <c r="I37" s="65">
        <v>755</v>
      </c>
      <c r="J37" s="38"/>
      <c r="K37" s="104">
        <f>K30+K31+K32+K33+K34+K35+K36</f>
        <v>46.6</v>
      </c>
      <c r="L37" s="104">
        <f>L30+L31+L32+L33+L34+L35+L36</f>
        <v>38.56</v>
      </c>
      <c r="M37" s="104">
        <f>M30+M31+M32+M33+M34+M35+M36</f>
        <v>134.86</v>
      </c>
      <c r="N37" s="104">
        <f>N30+N31+N32+N33+N34+N35+N36</f>
        <v>1072.77</v>
      </c>
    </row>
    <row r="38" spans="1:14" ht="15" customHeight="1" thickBot="1">
      <c r="A38" s="140" t="s">
        <v>127</v>
      </c>
      <c r="B38" s="141"/>
      <c r="C38" s="141"/>
      <c r="D38" s="141"/>
      <c r="E38" s="141"/>
      <c r="F38" s="141"/>
      <c r="G38" s="142"/>
      <c r="H38" s="20" t="s">
        <v>40</v>
      </c>
      <c r="I38" s="35"/>
      <c r="J38" s="5"/>
      <c r="K38" s="43">
        <f>D37+K37</f>
        <v>61.19</v>
      </c>
      <c r="L38" s="43">
        <f>E37+L37</f>
        <v>47.83</v>
      </c>
      <c r="M38" s="43">
        <f>F37+M37</f>
        <v>219.94</v>
      </c>
      <c r="N38" s="43">
        <f>G37+N37</f>
        <v>1554.42</v>
      </c>
    </row>
    <row r="39" spans="1:15" ht="15" customHeight="1" thickBot="1">
      <c r="A39" s="7" t="s">
        <v>128</v>
      </c>
      <c r="B39" s="5">
        <v>200</v>
      </c>
      <c r="C39" s="2">
        <v>389.2017</v>
      </c>
      <c r="D39" s="6">
        <v>1</v>
      </c>
      <c r="E39" s="6">
        <v>0</v>
      </c>
      <c r="F39" s="6">
        <v>20.2</v>
      </c>
      <c r="G39" s="6">
        <v>84.8</v>
      </c>
      <c r="H39" s="98"/>
      <c r="I39" s="97"/>
      <c r="J39" s="48"/>
      <c r="K39" s="99"/>
      <c r="L39" s="99"/>
      <c r="M39" s="99"/>
      <c r="N39" s="99"/>
      <c r="O39" s="85"/>
    </row>
    <row r="40" spans="1:14" ht="17.25" customHeight="1" thickBot="1">
      <c r="A40" s="7" t="s">
        <v>129</v>
      </c>
      <c r="B40" s="10">
        <v>100</v>
      </c>
      <c r="C40" s="2" t="s">
        <v>130</v>
      </c>
      <c r="D40" s="113">
        <v>12.54</v>
      </c>
      <c r="E40" s="113">
        <v>9.61</v>
      </c>
      <c r="F40" s="113">
        <v>44.28</v>
      </c>
      <c r="G40" s="113">
        <v>313.78</v>
      </c>
      <c r="H40" s="92"/>
      <c r="I40" s="93"/>
      <c r="J40" s="81"/>
      <c r="K40" s="82"/>
      <c r="L40" s="82"/>
      <c r="M40" s="82"/>
      <c r="N40" s="82"/>
    </row>
    <row r="41" spans="1:14" ht="16.5" customHeight="1" thickBot="1">
      <c r="A41" s="20" t="s">
        <v>5</v>
      </c>
      <c r="B41" s="114">
        <v>300</v>
      </c>
      <c r="C41" s="115"/>
      <c r="D41" s="116">
        <f>D39+D40</f>
        <v>13.54</v>
      </c>
      <c r="E41" s="116">
        <f>E39+E40</f>
        <v>9.61</v>
      </c>
      <c r="F41" s="116">
        <f>F39+F40</f>
        <v>64.48</v>
      </c>
      <c r="G41" s="116">
        <f>G39+G40</f>
        <v>398.58</v>
      </c>
      <c r="H41" s="92"/>
      <c r="I41" s="93"/>
      <c r="J41" s="81"/>
      <c r="K41" s="82"/>
      <c r="L41" s="82"/>
      <c r="M41" s="82"/>
      <c r="N41" s="82"/>
    </row>
    <row r="42" spans="1:14" ht="15.75" customHeight="1" thickBot="1">
      <c r="A42" s="20" t="s">
        <v>40</v>
      </c>
      <c r="B42" s="117"/>
      <c r="C42" s="117"/>
      <c r="D42" s="118">
        <f>K38+D41</f>
        <v>74.72999999999999</v>
      </c>
      <c r="E42" s="118">
        <f>L38+E41</f>
        <v>57.44</v>
      </c>
      <c r="F42" s="118">
        <f>M38+F41</f>
        <v>284.42</v>
      </c>
      <c r="G42" s="118">
        <f>N38+G41</f>
        <v>1953</v>
      </c>
      <c r="H42" s="92"/>
      <c r="I42" s="93"/>
      <c r="J42" s="81"/>
      <c r="K42" s="82"/>
      <c r="L42" s="82"/>
      <c r="M42" s="82"/>
      <c r="N42" s="82"/>
    </row>
    <row r="43" spans="1:14" ht="15.75" customHeight="1">
      <c r="A43" s="143" t="s">
        <v>0</v>
      </c>
      <c r="B43" s="143" t="s">
        <v>7</v>
      </c>
      <c r="C43" s="143" t="s">
        <v>19</v>
      </c>
      <c r="D43" s="135" t="s">
        <v>24</v>
      </c>
      <c r="E43" s="135" t="s">
        <v>29</v>
      </c>
      <c r="F43" s="135" t="s">
        <v>6</v>
      </c>
      <c r="G43" s="135" t="s">
        <v>1</v>
      </c>
      <c r="H43" s="143" t="s">
        <v>0</v>
      </c>
      <c r="I43" s="143" t="s">
        <v>62</v>
      </c>
      <c r="J43" s="143" t="s">
        <v>8</v>
      </c>
      <c r="K43" s="135" t="s">
        <v>30</v>
      </c>
      <c r="L43" s="143" t="s">
        <v>26</v>
      </c>
      <c r="M43" s="143" t="s">
        <v>13</v>
      </c>
      <c r="N43" s="135" t="s">
        <v>1</v>
      </c>
    </row>
    <row r="44" spans="1:14" ht="15.75" customHeight="1" thickBot="1">
      <c r="A44" s="144"/>
      <c r="B44" s="144"/>
      <c r="C44" s="144"/>
      <c r="D44" s="136"/>
      <c r="E44" s="136"/>
      <c r="F44" s="136"/>
      <c r="G44" s="136"/>
      <c r="H44" s="144"/>
      <c r="I44" s="144"/>
      <c r="J44" s="144"/>
      <c r="K44" s="136"/>
      <c r="L44" s="144"/>
      <c r="M44" s="144"/>
      <c r="N44" s="136"/>
    </row>
    <row r="45" spans="1:14" ht="15.75" customHeight="1" thickBot="1">
      <c r="A45" s="137">
        <v>2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9"/>
    </row>
    <row r="46" spans="1:14" ht="15.75" customHeight="1" thickBot="1">
      <c r="A46" s="137" t="s">
        <v>3</v>
      </c>
      <c r="B46" s="138"/>
      <c r="C46" s="138"/>
      <c r="D46" s="138"/>
      <c r="E46" s="138"/>
      <c r="F46" s="138"/>
      <c r="G46" s="139"/>
      <c r="H46" s="137" t="s">
        <v>4</v>
      </c>
      <c r="I46" s="138"/>
      <c r="J46" s="138"/>
      <c r="K46" s="138"/>
      <c r="L46" s="138"/>
      <c r="M46" s="138"/>
      <c r="N46" s="139"/>
    </row>
    <row r="47" spans="1:14" ht="15.75" customHeight="1" thickBot="1">
      <c r="A47" s="14" t="s">
        <v>14</v>
      </c>
      <c r="B47" s="2">
        <v>10</v>
      </c>
      <c r="C47" s="2">
        <v>14.2017</v>
      </c>
      <c r="D47" s="6">
        <v>0.1</v>
      </c>
      <c r="E47" s="6">
        <v>7.25</v>
      </c>
      <c r="F47" s="6">
        <v>0.14</v>
      </c>
      <c r="G47" s="6">
        <v>66.21</v>
      </c>
      <c r="H47" s="32" t="s">
        <v>117</v>
      </c>
      <c r="I47" s="5">
        <v>60</v>
      </c>
      <c r="J47" s="5">
        <v>206.2006</v>
      </c>
      <c r="K47" s="6">
        <v>1.88</v>
      </c>
      <c r="L47" s="6">
        <v>1.97</v>
      </c>
      <c r="M47" s="6">
        <v>4.19</v>
      </c>
      <c r="N47" s="6">
        <v>46.73</v>
      </c>
    </row>
    <row r="48" spans="1:14" ht="15.75" customHeight="1" thickBot="1">
      <c r="A48" s="14" t="s">
        <v>57</v>
      </c>
      <c r="B48" s="5" t="s">
        <v>45</v>
      </c>
      <c r="C48" s="37">
        <v>182.2017</v>
      </c>
      <c r="D48" s="6">
        <v>6.93</v>
      </c>
      <c r="E48" s="6">
        <v>9.64</v>
      </c>
      <c r="F48" s="6">
        <v>26.92</v>
      </c>
      <c r="G48" s="6">
        <v>222.18</v>
      </c>
      <c r="H48" s="7" t="s">
        <v>68</v>
      </c>
      <c r="I48" s="5" t="s">
        <v>80</v>
      </c>
      <c r="J48" s="5">
        <v>113.2017</v>
      </c>
      <c r="K48" s="6">
        <v>8.44</v>
      </c>
      <c r="L48" s="6">
        <v>9.61</v>
      </c>
      <c r="M48" s="11">
        <v>10.34</v>
      </c>
      <c r="N48" s="6">
        <v>161.61</v>
      </c>
    </row>
    <row r="49" spans="1:14" ht="15.75" customHeight="1" thickBot="1">
      <c r="A49" s="32" t="s">
        <v>70</v>
      </c>
      <c r="B49" s="33">
        <v>200</v>
      </c>
      <c r="C49" s="33">
        <v>414.2016</v>
      </c>
      <c r="D49" s="6">
        <v>1.99</v>
      </c>
      <c r="E49" s="6">
        <v>1.7</v>
      </c>
      <c r="F49" s="11">
        <v>18.6</v>
      </c>
      <c r="G49" s="6">
        <v>102.03</v>
      </c>
      <c r="H49" s="36" t="s">
        <v>98</v>
      </c>
      <c r="I49" s="5" t="s">
        <v>44</v>
      </c>
      <c r="J49" s="8">
        <v>278.2017</v>
      </c>
      <c r="K49" s="6">
        <v>11.3</v>
      </c>
      <c r="L49" s="6">
        <v>14</v>
      </c>
      <c r="M49" s="6">
        <v>13.52</v>
      </c>
      <c r="N49" s="6">
        <v>225.28</v>
      </c>
    </row>
    <row r="50" spans="1:14" ht="15.75" customHeight="1" thickBot="1">
      <c r="A50" s="7" t="s">
        <v>43</v>
      </c>
      <c r="B50" s="8">
        <v>20</v>
      </c>
      <c r="C50" s="29"/>
      <c r="D50" s="6">
        <v>1.56</v>
      </c>
      <c r="E50" s="30">
        <v>0.2</v>
      </c>
      <c r="F50" s="13">
        <v>10.9</v>
      </c>
      <c r="G50" s="12">
        <v>51.6</v>
      </c>
      <c r="H50" s="14" t="s">
        <v>46</v>
      </c>
      <c r="I50" s="2">
        <v>150</v>
      </c>
      <c r="J50" s="8">
        <v>312.2017</v>
      </c>
      <c r="K50" s="6">
        <v>3.92</v>
      </c>
      <c r="L50" s="9">
        <v>7.8</v>
      </c>
      <c r="M50" s="9">
        <v>23.02</v>
      </c>
      <c r="N50" s="9">
        <v>177.96</v>
      </c>
    </row>
    <row r="51" spans="1:14" ht="15.75" customHeight="1" thickBot="1">
      <c r="A51" s="7" t="s">
        <v>76</v>
      </c>
      <c r="B51" s="10">
        <v>80</v>
      </c>
      <c r="C51" s="5"/>
      <c r="D51" s="6">
        <v>3.84</v>
      </c>
      <c r="E51" s="34">
        <v>2.24</v>
      </c>
      <c r="F51" s="6">
        <v>62.16</v>
      </c>
      <c r="G51" s="9">
        <v>284.16</v>
      </c>
      <c r="H51" s="7" t="s">
        <v>63</v>
      </c>
      <c r="I51" s="5">
        <v>200</v>
      </c>
      <c r="J51" s="5">
        <v>394.2016</v>
      </c>
      <c r="K51" s="6">
        <v>1.92</v>
      </c>
      <c r="L51" s="6">
        <v>0.11</v>
      </c>
      <c r="M51" s="6">
        <v>29.85</v>
      </c>
      <c r="N51" s="6">
        <v>128.09</v>
      </c>
    </row>
    <row r="52" spans="1:14" ht="15.75" customHeight="1" thickBot="1">
      <c r="A52" s="44"/>
      <c r="B52" s="44"/>
      <c r="C52" s="44"/>
      <c r="D52" s="44"/>
      <c r="E52" s="44"/>
      <c r="F52" s="44"/>
      <c r="G52" s="45"/>
      <c r="H52" s="14" t="s">
        <v>43</v>
      </c>
      <c r="I52" s="8">
        <v>20</v>
      </c>
      <c r="J52" s="29"/>
      <c r="K52" s="6">
        <v>1.56</v>
      </c>
      <c r="L52" s="30">
        <v>0.2</v>
      </c>
      <c r="M52" s="13">
        <v>10.9</v>
      </c>
      <c r="N52" s="12">
        <v>51.6</v>
      </c>
    </row>
    <row r="53" spans="1:14" ht="15.75" customHeight="1" thickBot="1">
      <c r="A53" s="14"/>
      <c r="B53" s="69"/>
      <c r="C53" s="57"/>
      <c r="D53" s="70"/>
      <c r="E53" s="70"/>
      <c r="F53" s="70"/>
      <c r="G53" s="28"/>
      <c r="H53" s="7" t="s">
        <v>15</v>
      </c>
      <c r="I53" s="5">
        <v>20</v>
      </c>
      <c r="J53" s="5"/>
      <c r="K53" s="6">
        <v>1.22</v>
      </c>
      <c r="L53" s="9">
        <v>0.24</v>
      </c>
      <c r="M53" s="9">
        <v>8</v>
      </c>
      <c r="N53" s="9">
        <v>38.96</v>
      </c>
    </row>
    <row r="54" spans="1:14" ht="15.75" customHeight="1" thickBot="1">
      <c r="A54" s="20" t="s">
        <v>5</v>
      </c>
      <c r="B54" s="35">
        <v>515</v>
      </c>
      <c r="C54" s="35"/>
      <c r="D54" s="19">
        <f>D47+D48+D49+D50+D51</f>
        <v>14.42</v>
      </c>
      <c r="E54" s="19">
        <f>E47+E48+E49+E50+E51</f>
        <v>21.03</v>
      </c>
      <c r="F54" s="19">
        <f>F47+F48+F49+F50+F51</f>
        <v>118.72</v>
      </c>
      <c r="G54" s="19">
        <f>G47+G48+G49+G50+G51</f>
        <v>726.1800000000001</v>
      </c>
      <c r="H54" s="20" t="s">
        <v>5</v>
      </c>
      <c r="I54" s="35">
        <v>775</v>
      </c>
      <c r="J54" s="8"/>
      <c r="K54" s="71">
        <f>K47+K48+K49+K50+K51+K52+K53</f>
        <v>30.24</v>
      </c>
      <c r="L54" s="71">
        <f>L47+L48+L49+L50+L51+L52+L53</f>
        <v>33.93</v>
      </c>
      <c r="M54" s="71">
        <f>M47+M48+M49+M50+M51+M52+M53</f>
        <v>99.82000000000001</v>
      </c>
      <c r="N54" s="71">
        <f>N47+N48+N49+N50+N51+N52+N53</f>
        <v>830.2300000000001</v>
      </c>
    </row>
    <row r="55" spans="1:14" ht="15.75" customHeight="1" thickBot="1">
      <c r="A55" s="140" t="s">
        <v>127</v>
      </c>
      <c r="B55" s="141"/>
      <c r="C55" s="141"/>
      <c r="D55" s="141"/>
      <c r="E55" s="141"/>
      <c r="F55" s="141"/>
      <c r="G55" s="142"/>
      <c r="H55" s="20" t="s">
        <v>40</v>
      </c>
      <c r="I55" s="35"/>
      <c r="J55" s="5"/>
      <c r="K55" s="19">
        <f>D54+K54</f>
        <v>44.66</v>
      </c>
      <c r="L55" s="19">
        <f>E54+L54</f>
        <v>54.96</v>
      </c>
      <c r="M55" s="19">
        <f>F54+M54</f>
        <v>218.54000000000002</v>
      </c>
      <c r="N55" s="19">
        <f>G54+N54</f>
        <v>1556.4100000000003</v>
      </c>
    </row>
    <row r="56" spans="1:14" ht="15.75" customHeight="1" thickBot="1">
      <c r="A56" s="120" t="s">
        <v>131</v>
      </c>
      <c r="B56" s="121">
        <v>200</v>
      </c>
      <c r="C56" s="121">
        <v>386.2017</v>
      </c>
      <c r="D56" s="122">
        <v>5.8</v>
      </c>
      <c r="E56" s="122">
        <v>5</v>
      </c>
      <c r="F56" s="122">
        <v>8</v>
      </c>
      <c r="G56" s="122">
        <v>100.2</v>
      </c>
      <c r="H56" s="98"/>
      <c r="I56" s="97"/>
      <c r="J56" s="48"/>
      <c r="K56" s="96"/>
      <c r="L56" s="96"/>
      <c r="M56" s="96"/>
      <c r="N56" s="96"/>
    </row>
    <row r="57" spans="1:14" ht="15.75" customHeight="1" thickBot="1">
      <c r="A57" s="7" t="s">
        <v>132</v>
      </c>
      <c r="B57" s="10">
        <v>100</v>
      </c>
      <c r="C57" s="2" t="s">
        <v>133</v>
      </c>
      <c r="D57" s="12">
        <v>6.35</v>
      </c>
      <c r="E57" s="12">
        <v>5.91</v>
      </c>
      <c r="F57" s="12">
        <v>57.61</v>
      </c>
      <c r="G57" s="6">
        <v>309.03</v>
      </c>
      <c r="H57" s="92"/>
      <c r="I57" s="93"/>
      <c r="J57" s="81"/>
      <c r="K57" s="94"/>
      <c r="L57" s="94"/>
      <c r="M57" s="94"/>
      <c r="N57" s="94"/>
    </row>
    <row r="58" spans="1:14" ht="15.75" customHeight="1" thickBot="1">
      <c r="A58" s="47" t="s">
        <v>5</v>
      </c>
      <c r="B58" s="114">
        <v>300</v>
      </c>
      <c r="C58" s="115"/>
      <c r="D58" s="116">
        <f>D56+D57</f>
        <v>12.149999999999999</v>
      </c>
      <c r="E58" s="116">
        <f>E56+E57</f>
        <v>10.91</v>
      </c>
      <c r="F58" s="116">
        <f>F56+F57</f>
        <v>65.61</v>
      </c>
      <c r="G58" s="116">
        <f>G56+G57</f>
        <v>409.22999999999996</v>
      </c>
      <c r="H58" s="92"/>
      <c r="I58" s="93"/>
      <c r="J58" s="81"/>
      <c r="K58" s="94"/>
      <c r="L58" s="94"/>
      <c r="M58" s="94"/>
      <c r="N58" s="94"/>
    </row>
    <row r="59" spans="1:14" ht="15.75" customHeight="1" thickBot="1">
      <c r="A59" s="20" t="s">
        <v>40</v>
      </c>
      <c r="B59" s="117"/>
      <c r="C59" s="117"/>
      <c r="D59" s="118">
        <f>K55+D58</f>
        <v>56.809999999999995</v>
      </c>
      <c r="E59" s="118">
        <f>L55+E58</f>
        <v>65.87</v>
      </c>
      <c r="F59" s="118">
        <f>M55+F58</f>
        <v>284.15000000000003</v>
      </c>
      <c r="G59" s="118">
        <f>N55+G58</f>
        <v>1965.6400000000003</v>
      </c>
      <c r="H59" s="92"/>
      <c r="I59" s="93"/>
      <c r="J59" s="81"/>
      <c r="K59" s="94"/>
      <c r="L59" s="94"/>
      <c r="M59" s="94"/>
      <c r="N59" s="94"/>
    </row>
    <row r="60" spans="1:14" ht="12.75">
      <c r="A60" s="143" t="s">
        <v>0</v>
      </c>
      <c r="B60" s="143" t="s">
        <v>7</v>
      </c>
      <c r="C60" s="143" t="s">
        <v>19</v>
      </c>
      <c r="D60" s="135" t="s">
        <v>24</v>
      </c>
      <c r="E60" s="135" t="s">
        <v>29</v>
      </c>
      <c r="F60" s="135" t="s">
        <v>6</v>
      </c>
      <c r="G60" s="135" t="s">
        <v>1</v>
      </c>
      <c r="H60" s="143" t="s">
        <v>0</v>
      </c>
      <c r="I60" s="143" t="s">
        <v>62</v>
      </c>
      <c r="J60" s="143" t="s">
        <v>8</v>
      </c>
      <c r="K60" s="135" t="s">
        <v>30</v>
      </c>
      <c r="L60" s="143" t="s">
        <v>31</v>
      </c>
      <c r="M60" s="143" t="s">
        <v>2</v>
      </c>
      <c r="N60" s="135" t="s">
        <v>1</v>
      </c>
    </row>
    <row r="61" spans="1:14" ht="12.75">
      <c r="A61" s="144"/>
      <c r="B61" s="144"/>
      <c r="C61" s="144"/>
      <c r="D61" s="136"/>
      <c r="E61" s="136"/>
      <c r="F61" s="136"/>
      <c r="G61" s="136"/>
      <c r="H61" s="144"/>
      <c r="I61" s="144"/>
      <c r="J61" s="144"/>
      <c r="K61" s="136"/>
      <c r="L61" s="144"/>
      <c r="M61" s="144"/>
      <c r="N61" s="136"/>
    </row>
    <row r="62" spans="1:14" ht="22.5" customHeight="1" thickBot="1">
      <c r="A62" s="146"/>
      <c r="B62" s="146"/>
      <c r="C62" s="146"/>
      <c r="D62" s="147"/>
      <c r="E62" s="147"/>
      <c r="F62" s="147"/>
      <c r="G62" s="147"/>
      <c r="H62" s="146"/>
      <c r="I62" s="146"/>
      <c r="J62" s="146"/>
      <c r="K62" s="147"/>
      <c r="L62" s="146"/>
      <c r="M62" s="146"/>
      <c r="N62" s="147"/>
    </row>
    <row r="63" spans="1:14" ht="16.5" thickBot="1">
      <c r="A63" s="137">
        <v>3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9"/>
    </row>
    <row r="64" spans="1:14" ht="16.5" thickBot="1">
      <c r="A64" s="137" t="s">
        <v>3</v>
      </c>
      <c r="B64" s="138"/>
      <c r="C64" s="138"/>
      <c r="D64" s="138"/>
      <c r="E64" s="138"/>
      <c r="F64" s="138"/>
      <c r="G64" s="139"/>
      <c r="H64" s="137" t="s">
        <v>4</v>
      </c>
      <c r="I64" s="138"/>
      <c r="J64" s="138"/>
      <c r="K64" s="138"/>
      <c r="L64" s="138"/>
      <c r="M64" s="138"/>
      <c r="N64" s="139"/>
    </row>
    <row r="65" spans="1:14" ht="14.25" customHeight="1" thickBot="1">
      <c r="A65" s="7"/>
      <c r="B65" s="8"/>
      <c r="C65" s="8"/>
      <c r="D65" s="9"/>
      <c r="E65" s="9"/>
      <c r="F65" s="9"/>
      <c r="G65" s="9"/>
      <c r="H65" s="32" t="s">
        <v>79</v>
      </c>
      <c r="I65" s="5">
        <v>60</v>
      </c>
      <c r="J65" s="5">
        <v>71.2017</v>
      </c>
      <c r="K65" s="6">
        <v>0.36</v>
      </c>
      <c r="L65" s="6">
        <v>0.12</v>
      </c>
      <c r="M65" s="6">
        <v>2.52</v>
      </c>
      <c r="N65" s="6">
        <v>12.6</v>
      </c>
    </row>
    <row r="66" spans="1:14" ht="36" customHeight="1" thickBot="1">
      <c r="A66" s="40" t="s">
        <v>100</v>
      </c>
      <c r="B66" s="5" t="s">
        <v>114</v>
      </c>
      <c r="C66" s="5">
        <v>223.2017</v>
      </c>
      <c r="D66" s="6">
        <v>32.98</v>
      </c>
      <c r="E66" s="6">
        <v>14.18</v>
      </c>
      <c r="F66" s="6">
        <v>35.95</v>
      </c>
      <c r="G66" s="6">
        <v>403.32</v>
      </c>
      <c r="H66" s="39" t="s">
        <v>56</v>
      </c>
      <c r="I66" s="5" t="s">
        <v>45</v>
      </c>
      <c r="J66" s="10">
        <v>88.2017</v>
      </c>
      <c r="K66" s="6">
        <v>1.57</v>
      </c>
      <c r="L66" s="9">
        <v>4.31</v>
      </c>
      <c r="M66" s="11">
        <v>7.27</v>
      </c>
      <c r="N66" s="6">
        <v>74.16</v>
      </c>
    </row>
    <row r="67" spans="1:14" ht="21" customHeight="1" thickBot="1">
      <c r="A67" s="7" t="s">
        <v>16</v>
      </c>
      <c r="B67" s="23">
        <v>200</v>
      </c>
      <c r="C67" s="3">
        <v>411.2016</v>
      </c>
      <c r="D67" s="12"/>
      <c r="E67" s="12"/>
      <c r="F67" s="12">
        <v>10.01</v>
      </c>
      <c r="G67" s="12">
        <v>40.04</v>
      </c>
      <c r="H67" s="105" t="s">
        <v>122</v>
      </c>
      <c r="I67" s="5">
        <v>105</v>
      </c>
      <c r="J67" s="100" t="s">
        <v>103</v>
      </c>
      <c r="K67" s="106">
        <v>10.25</v>
      </c>
      <c r="L67" s="103">
        <v>12.84</v>
      </c>
      <c r="M67" s="107">
        <v>3.3</v>
      </c>
      <c r="N67" s="101">
        <v>169.76</v>
      </c>
    </row>
    <row r="68" spans="1:14" ht="19.5" customHeight="1" thickBot="1">
      <c r="A68" s="7" t="s">
        <v>43</v>
      </c>
      <c r="B68" s="8">
        <v>30</v>
      </c>
      <c r="C68" s="29"/>
      <c r="D68" s="6">
        <v>2.34</v>
      </c>
      <c r="E68" s="30">
        <v>0.3</v>
      </c>
      <c r="F68" s="13">
        <v>16.35</v>
      </c>
      <c r="G68" s="12">
        <v>77.4</v>
      </c>
      <c r="H68" s="7" t="s">
        <v>52</v>
      </c>
      <c r="I68" s="5">
        <v>150</v>
      </c>
      <c r="J68" s="5">
        <v>302.2017</v>
      </c>
      <c r="K68" s="9">
        <v>8.8</v>
      </c>
      <c r="L68" s="6">
        <v>5.52</v>
      </c>
      <c r="M68" s="9">
        <v>39.66</v>
      </c>
      <c r="N68" s="9">
        <v>243.48</v>
      </c>
    </row>
    <row r="69" spans="1:14" ht="33.75" customHeight="1" thickBot="1">
      <c r="A69" s="86" t="s">
        <v>83</v>
      </c>
      <c r="B69" s="87">
        <v>100</v>
      </c>
      <c r="C69" s="88">
        <v>421.2017</v>
      </c>
      <c r="D69" s="89">
        <v>8.4</v>
      </c>
      <c r="E69" s="90">
        <v>6.35</v>
      </c>
      <c r="F69" s="89">
        <v>59.83</v>
      </c>
      <c r="G69" s="91">
        <v>328.88</v>
      </c>
      <c r="H69" s="14" t="s">
        <v>64</v>
      </c>
      <c r="I69" s="2">
        <v>200</v>
      </c>
      <c r="J69" s="2">
        <v>247.2006</v>
      </c>
      <c r="K69" s="28">
        <v>0.02</v>
      </c>
      <c r="L69" s="6">
        <v>0</v>
      </c>
      <c r="M69" s="6">
        <v>29.31</v>
      </c>
      <c r="N69" s="6">
        <v>117.32</v>
      </c>
    </row>
    <row r="70" spans="1:14" ht="19.5" customHeight="1" thickBot="1">
      <c r="A70" s="7"/>
      <c r="B70" s="10"/>
      <c r="C70" s="5"/>
      <c r="D70" s="6"/>
      <c r="E70" s="34"/>
      <c r="F70" s="6"/>
      <c r="G70" s="9"/>
      <c r="H70" s="14" t="s">
        <v>43</v>
      </c>
      <c r="I70" s="8">
        <v>20</v>
      </c>
      <c r="J70" s="29"/>
      <c r="K70" s="6">
        <v>1.56</v>
      </c>
      <c r="L70" s="30">
        <v>0.2</v>
      </c>
      <c r="M70" s="13">
        <v>10.9</v>
      </c>
      <c r="N70" s="12">
        <v>51.6</v>
      </c>
    </row>
    <row r="71" spans="1:14" ht="15.75" customHeight="1" thickBot="1">
      <c r="A71" s="7"/>
      <c r="B71" s="128"/>
      <c r="C71" s="2"/>
      <c r="D71" s="28"/>
      <c r="E71" s="108"/>
      <c r="F71" s="28"/>
      <c r="G71" s="46"/>
      <c r="H71" s="14" t="s">
        <v>15</v>
      </c>
      <c r="I71" s="48">
        <v>20</v>
      </c>
      <c r="J71" s="2"/>
      <c r="K71" s="28">
        <v>1.22</v>
      </c>
      <c r="L71" s="46">
        <v>0.24</v>
      </c>
      <c r="M71" s="46">
        <v>8</v>
      </c>
      <c r="N71" s="28">
        <v>38.96</v>
      </c>
    </row>
    <row r="72" spans="1:14" ht="15" customHeight="1" thickBot="1">
      <c r="A72" s="14"/>
      <c r="B72" s="37"/>
      <c r="C72" s="8"/>
      <c r="D72" s="11"/>
      <c r="E72" s="11"/>
      <c r="F72" s="11"/>
      <c r="G72" s="6"/>
      <c r="H72" s="126" t="s">
        <v>5</v>
      </c>
      <c r="I72" s="67">
        <v>760</v>
      </c>
      <c r="J72" s="67"/>
      <c r="K72" s="71">
        <f>K65+K66+K67+K68+K69+K70+K71</f>
        <v>23.779999999999998</v>
      </c>
      <c r="L72" s="71">
        <f>L65+L66+L67+L68+L69+L70+L71</f>
        <v>23.229999999999997</v>
      </c>
      <c r="M72" s="71">
        <f>M65+M66+M67+M68+M69+M70+M71</f>
        <v>100.96000000000001</v>
      </c>
      <c r="N72" s="71">
        <f>N65+N66+N67+N68+N69+N70+N71</f>
        <v>707.88</v>
      </c>
    </row>
    <row r="73" spans="1:14" ht="18.75" customHeight="1" thickBot="1">
      <c r="A73" s="20" t="s">
        <v>5</v>
      </c>
      <c r="B73" s="67">
        <v>500</v>
      </c>
      <c r="C73" s="8"/>
      <c r="D73" s="71">
        <f>D66+D67+D68+D69</f>
        <v>43.71999999999999</v>
      </c>
      <c r="E73" s="71">
        <f>E66+E67+E68+E69</f>
        <v>20.83</v>
      </c>
      <c r="F73" s="71">
        <f>F66+F67+F68+F69</f>
        <v>122.14</v>
      </c>
      <c r="G73" s="71">
        <f>G66+G67+G68+G69</f>
        <v>849.64</v>
      </c>
      <c r="H73" s="20" t="s">
        <v>40</v>
      </c>
      <c r="I73" s="35"/>
      <c r="J73" s="5"/>
      <c r="K73" s="19">
        <f>D73+K72</f>
        <v>67.49999999999999</v>
      </c>
      <c r="L73" s="19">
        <f>E73+L72</f>
        <v>44.059999999999995</v>
      </c>
      <c r="M73" s="19">
        <f>F73+M72</f>
        <v>223.10000000000002</v>
      </c>
      <c r="N73" s="19">
        <f>G73+N72</f>
        <v>1557.52</v>
      </c>
    </row>
    <row r="74" spans="1:15" ht="16.5" customHeight="1" thickBot="1">
      <c r="A74" s="140" t="s">
        <v>127</v>
      </c>
      <c r="B74" s="141"/>
      <c r="C74" s="141"/>
      <c r="D74" s="141"/>
      <c r="E74" s="141"/>
      <c r="F74" s="141"/>
      <c r="G74" s="142"/>
      <c r="H74" s="98"/>
      <c r="I74" s="97"/>
      <c r="J74" s="48"/>
      <c r="K74" s="96"/>
      <c r="L74" s="96"/>
      <c r="M74" s="96"/>
      <c r="N74" s="96"/>
      <c r="O74" s="85"/>
    </row>
    <row r="75" spans="1:14" ht="30.75" customHeight="1" thickBot="1">
      <c r="A75" s="7" t="s">
        <v>135</v>
      </c>
      <c r="B75" s="5">
        <v>200</v>
      </c>
      <c r="C75" s="2">
        <v>242.2005</v>
      </c>
      <c r="D75" s="6">
        <v>0.15</v>
      </c>
      <c r="E75" s="6">
        <v>0</v>
      </c>
      <c r="F75" s="6">
        <v>25.5</v>
      </c>
      <c r="G75" s="6">
        <v>102.58</v>
      </c>
      <c r="H75" s="92"/>
      <c r="I75" s="93"/>
      <c r="J75" s="81"/>
      <c r="K75" s="94"/>
      <c r="L75" s="94"/>
      <c r="M75" s="94"/>
      <c r="N75" s="94"/>
    </row>
    <row r="76" spans="1:14" ht="16.5" customHeight="1" thickBot="1">
      <c r="A76" s="7" t="s">
        <v>134</v>
      </c>
      <c r="B76" s="10">
        <v>45</v>
      </c>
      <c r="C76" s="5"/>
      <c r="D76" s="6">
        <v>2.17</v>
      </c>
      <c r="E76" s="34">
        <v>17.84</v>
      </c>
      <c r="F76" s="6">
        <v>18.75</v>
      </c>
      <c r="G76" s="9">
        <v>244.24</v>
      </c>
      <c r="H76" s="92"/>
      <c r="I76" s="93"/>
      <c r="J76" s="81"/>
      <c r="K76" s="94"/>
      <c r="L76" s="94"/>
      <c r="M76" s="94"/>
      <c r="N76" s="94"/>
    </row>
    <row r="77" spans="1:14" ht="30" customHeight="1" thickBot="1">
      <c r="A77" s="7" t="s">
        <v>93</v>
      </c>
      <c r="B77" s="10" t="s">
        <v>104</v>
      </c>
      <c r="C77" s="5"/>
      <c r="D77" s="6">
        <v>0.42</v>
      </c>
      <c r="E77" s="34">
        <v>0.42</v>
      </c>
      <c r="F77" s="6">
        <v>9.83</v>
      </c>
      <c r="G77" s="9">
        <v>44.4</v>
      </c>
      <c r="H77" s="92"/>
      <c r="I77" s="93"/>
      <c r="J77" s="81"/>
      <c r="K77" s="94"/>
      <c r="L77" s="94"/>
      <c r="M77" s="94"/>
      <c r="N77" s="94"/>
    </row>
    <row r="78" spans="1:14" ht="20.25" customHeight="1" thickBot="1">
      <c r="A78" s="47" t="s">
        <v>5</v>
      </c>
      <c r="B78" s="124">
        <v>365</v>
      </c>
      <c r="C78" s="23"/>
      <c r="D78" s="55">
        <f>D75+D76+D77</f>
        <v>2.7399999999999998</v>
      </c>
      <c r="E78" s="55">
        <f>E75+E76+E77</f>
        <v>18.26</v>
      </c>
      <c r="F78" s="55">
        <f>F75+F76+F77</f>
        <v>54.08</v>
      </c>
      <c r="G78" s="55">
        <f>G75+G76+G77</f>
        <v>391.21999999999997</v>
      </c>
      <c r="H78" s="92"/>
      <c r="I78" s="93"/>
      <c r="J78" s="81"/>
      <c r="K78" s="94"/>
      <c r="L78" s="94"/>
      <c r="M78" s="94"/>
      <c r="N78" s="94"/>
    </row>
    <row r="79" spans="1:14" ht="18.75" customHeight="1" thickBot="1">
      <c r="A79" s="20" t="s">
        <v>40</v>
      </c>
      <c r="B79" s="117"/>
      <c r="C79" s="117"/>
      <c r="D79" s="118">
        <f>K73+D78</f>
        <v>70.23999999999998</v>
      </c>
      <c r="E79" s="118">
        <f>L73+E78</f>
        <v>62.31999999999999</v>
      </c>
      <c r="F79" s="118">
        <f>M73+F78</f>
        <v>277.18</v>
      </c>
      <c r="G79" s="118">
        <f>N73+G78</f>
        <v>1948.74</v>
      </c>
      <c r="H79" s="92"/>
      <c r="I79" s="93"/>
      <c r="J79" s="81"/>
      <c r="K79" s="94"/>
      <c r="L79" s="94"/>
      <c r="M79" s="94"/>
      <c r="N79" s="94"/>
    </row>
    <row r="80" spans="1:14" ht="18.75" customHeight="1">
      <c r="A80" s="98"/>
      <c r="B80" s="134"/>
      <c r="C80" s="134"/>
      <c r="D80" s="133"/>
      <c r="E80" s="132"/>
      <c r="F80" s="133"/>
      <c r="G80" s="133"/>
      <c r="H80" s="92"/>
      <c r="I80" s="93"/>
      <c r="J80" s="81"/>
      <c r="K80" s="94"/>
      <c r="L80" s="94"/>
      <c r="M80" s="94"/>
      <c r="N80" s="94"/>
    </row>
    <row r="81" spans="1:14" ht="18.75" customHeight="1">
      <c r="A81" s="92"/>
      <c r="B81" s="131"/>
      <c r="C81" s="131"/>
      <c r="D81" s="132"/>
      <c r="E81" s="132"/>
      <c r="F81" s="132"/>
      <c r="G81" s="132"/>
      <c r="H81" s="92"/>
      <c r="I81" s="93"/>
      <c r="J81" s="81"/>
      <c r="K81" s="94"/>
      <c r="L81" s="94"/>
      <c r="M81" s="94"/>
      <c r="N81" s="94"/>
    </row>
    <row r="82" spans="1:14" ht="18.75" customHeight="1">
      <c r="A82" s="92"/>
      <c r="B82" s="131"/>
      <c r="C82" s="131"/>
      <c r="D82" s="132"/>
      <c r="E82" s="132"/>
      <c r="F82" s="132"/>
      <c r="G82" s="132"/>
      <c r="H82" s="92"/>
      <c r="I82" s="93"/>
      <c r="J82" s="81"/>
      <c r="K82" s="94"/>
      <c r="L82" s="94"/>
      <c r="M82" s="94"/>
      <c r="N82" s="94"/>
    </row>
    <row r="83" spans="1:14" ht="18.75" customHeight="1">
      <c r="A83" s="92"/>
      <c r="B83" s="131"/>
      <c r="C83" s="131"/>
      <c r="D83" s="132"/>
      <c r="E83" s="132"/>
      <c r="F83" s="132"/>
      <c r="G83" s="132"/>
      <c r="H83" s="92"/>
      <c r="I83" s="93"/>
      <c r="J83" s="81"/>
      <c r="K83" s="94"/>
      <c r="L83" s="94"/>
      <c r="M83" s="94"/>
      <c r="N83" s="94"/>
    </row>
    <row r="84" spans="1:14" ht="18.75" customHeight="1">
      <c r="A84" s="92"/>
      <c r="B84" s="131"/>
      <c r="C84" s="131"/>
      <c r="D84" s="132"/>
      <c r="E84" s="132"/>
      <c r="F84" s="132"/>
      <c r="G84" s="132"/>
      <c r="H84" s="92"/>
      <c r="I84" s="93"/>
      <c r="J84" s="81"/>
      <c r="K84" s="94"/>
      <c r="L84" s="94"/>
      <c r="M84" s="94"/>
      <c r="N84" s="94"/>
    </row>
    <row r="85" spans="1:14" ht="15" customHeight="1">
      <c r="A85" s="92"/>
      <c r="B85" s="131"/>
      <c r="C85" s="131"/>
      <c r="D85" s="132"/>
      <c r="E85" s="132"/>
      <c r="F85" s="132"/>
      <c r="G85" s="132"/>
      <c r="H85" s="92"/>
      <c r="I85" s="93"/>
      <c r="J85" s="81"/>
      <c r="K85" s="94"/>
      <c r="L85" s="94"/>
      <c r="M85" s="94"/>
      <c r="N85" s="94"/>
    </row>
    <row r="86" spans="1:14" ht="28.5" customHeight="1">
      <c r="A86" s="92"/>
      <c r="B86" s="131"/>
      <c r="C86" s="131"/>
      <c r="D86" s="132"/>
      <c r="E86" s="132"/>
      <c r="F86" s="132"/>
      <c r="G86" s="132"/>
      <c r="H86" s="92"/>
      <c r="I86" s="93"/>
      <c r="J86" s="81"/>
      <c r="K86" s="94"/>
      <c r="L86" s="94"/>
      <c r="M86" s="94"/>
      <c r="N86" s="94"/>
    </row>
    <row r="87" spans="1:14" ht="28.5" customHeight="1">
      <c r="A87" s="92"/>
      <c r="B87" s="131"/>
      <c r="C87" s="131"/>
      <c r="D87" s="132"/>
      <c r="E87" s="132"/>
      <c r="F87" s="132"/>
      <c r="G87" s="132"/>
      <c r="H87" s="92"/>
      <c r="I87" s="93"/>
      <c r="J87" s="81"/>
      <c r="K87" s="94"/>
      <c r="L87" s="94"/>
      <c r="M87" s="94"/>
      <c r="N87" s="94"/>
    </row>
    <row r="88" spans="1:14" ht="28.5" customHeight="1">
      <c r="A88" s="92"/>
      <c r="B88" s="131"/>
      <c r="C88" s="131"/>
      <c r="D88" s="132"/>
      <c r="E88" s="132"/>
      <c r="F88" s="132"/>
      <c r="G88" s="132"/>
      <c r="H88" s="92"/>
      <c r="I88" s="93"/>
      <c r="J88" s="81"/>
      <c r="K88" s="94"/>
      <c r="L88" s="94"/>
      <c r="M88" s="94"/>
      <c r="N88" s="94"/>
    </row>
    <row r="89" spans="1:14" ht="28.5" customHeight="1">
      <c r="A89" s="92"/>
      <c r="B89" s="131"/>
      <c r="C89" s="131"/>
      <c r="D89" s="132"/>
      <c r="E89" s="132"/>
      <c r="F89" s="132"/>
      <c r="G89" s="132"/>
      <c r="H89" s="92"/>
      <c r="I89" s="93"/>
      <c r="J89" s="81"/>
      <c r="K89" s="94"/>
      <c r="L89" s="94"/>
      <c r="M89" s="94"/>
      <c r="N89" s="94"/>
    </row>
    <row r="90" spans="1:14" ht="28.5" customHeight="1" thickBot="1">
      <c r="A90" s="95"/>
      <c r="B90" s="131"/>
      <c r="C90" s="131"/>
      <c r="D90" s="132"/>
      <c r="E90" s="132"/>
      <c r="F90" s="132"/>
      <c r="G90" s="132"/>
      <c r="H90" s="92"/>
      <c r="I90" s="93"/>
      <c r="J90" s="81"/>
      <c r="K90" s="94"/>
      <c r="L90" s="94"/>
      <c r="M90" s="94"/>
      <c r="N90" s="94"/>
    </row>
    <row r="91" spans="1:14" ht="12.75">
      <c r="A91" s="143" t="s">
        <v>0</v>
      </c>
      <c r="B91" s="143" t="s">
        <v>7</v>
      </c>
      <c r="C91" s="143" t="s">
        <v>27</v>
      </c>
      <c r="D91" s="135" t="s">
        <v>24</v>
      </c>
      <c r="E91" s="135" t="s">
        <v>29</v>
      </c>
      <c r="F91" s="135" t="s">
        <v>6</v>
      </c>
      <c r="G91" s="135" t="s">
        <v>1</v>
      </c>
      <c r="H91" s="143" t="s">
        <v>0</v>
      </c>
      <c r="I91" s="143" t="s">
        <v>7</v>
      </c>
      <c r="J91" s="143" t="s">
        <v>8</v>
      </c>
      <c r="K91" s="135" t="s">
        <v>30</v>
      </c>
      <c r="L91" s="143" t="s">
        <v>26</v>
      </c>
      <c r="M91" s="143" t="s">
        <v>2</v>
      </c>
      <c r="N91" s="135" t="s">
        <v>1</v>
      </c>
    </row>
    <row r="92" spans="1:14" ht="12.75">
      <c r="A92" s="144"/>
      <c r="B92" s="144"/>
      <c r="C92" s="144"/>
      <c r="D92" s="136"/>
      <c r="E92" s="136"/>
      <c r="F92" s="136"/>
      <c r="G92" s="136"/>
      <c r="H92" s="144"/>
      <c r="I92" s="144"/>
      <c r="J92" s="144"/>
      <c r="K92" s="136"/>
      <c r="L92" s="144"/>
      <c r="M92" s="144"/>
      <c r="N92" s="136"/>
    </row>
    <row r="93" spans="1:14" ht="21.75" customHeight="1" thickBot="1">
      <c r="A93" s="146"/>
      <c r="B93" s="146"/>
      <c r="C93" s="146"/>
      <c r="D93" s="147"/>
      <c r="E93" s="147"/>
      <c r="F93" s="147"/>
      <c r="G93" s="147"/>
      <c r="H93" s="146"/>
      <c r="I93" s="146"/>
      <c r="J93" s="146"/>
      <c r="K93" s="147"/>
      <c r="L93" s="146"/>
      <c r="M93" s="146"/>
      <c r="N93" s="147"/>
    </row>
    <row r="94" spans="1:14" ht="16.5" thickBot="1">
      <c r="A94" s="137">
        <v>4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9"/>
    </row>
    <row r="95" spans="1:14" ht="16.5" thickBot="1">
      <c r="A95" s="137" t="s">
        <v>3</v>
      </c>
      <c r="B95" s="138"/>
      <c r="C95" s="138"/>
      <c r="D95" s="138"/>
      <c r="E95" s="138"/>
      <c r="F95" s="138"/>
      <c r="G95" s="139"/>
      <c r="H95" s="156" t="s">
        <v>4</v>
      </c>
      <c r="I95" s="157"/>
      <c r="J95" s="157"/>
      <c r="K95" s="157"/>
      <c r="L95" s="157"/>
      <c r="M95" s="157"/>
      <c r="N95" s="158"/>
    </row>
    <row r="96" spans="1:14" ht="15.75" thickBot="1">
      <c r="A96" s="7" t="s">
        <v>10</v>
      </c>
      <c r="B96" s="8">
        <v>10</v>
      </c>
      <c r="C96" s="8">
        <v>15.2017</v>
      </c>
      <c r="D96" s="9">
        <v>2.6</v>
      </c>
      <c r="E96" s="9">
        <v>2.65</v>
      </c>
      <c r="F96" s="9">
        <v>0.35</v>
      </c>
      <c r="G96" s="9">
        <v>35.65</v>
      </c>
      <c r="H96" s="32" t="s">
        <v>47</v>
      </c>
      <c r="I96" s="5">
        <v>60</v>
      </c>
      <c r="J96" s="5">
        <v>71.2017</v>
      </c>
      <c r="K96" s="6">
        <v>0.48</v>
      </c>
      <c r="L96" s="6">
        <v>0.06</v>
      </c>
      <c r="M96" s="6">
        <v>1.5</v>
      </c>
      <c r="N96" s="6">
        <v>8.46</v>
      </c>
    </row>
    <row r="97" spans="1:14" ht="47.25" customHeight="1" thickBot="1">
      <c r="A97" s="7" t="s">
        <v>59</v>
      </c>
      <c r="B97" s="5" t="s">
        <v>45</v>
      </c>
      <c r="C97" s="37">
        <v>182.2017</v>
      </c>
      <c r="D97" s="6">
        <v>6.81</v>
      </c>
      <c r="E97" s="6">
        <v>10.45</v>
      </c>
      <c r="F97" s="6">
        <v>29.51</v>
      </c>
      <c r="G97" s="6">
        <v>246.6</v>
      </c>
      <c r="H97" s="39" t="s">
        <v>75</v>
      </c>
      <c r="I97" s="10" t="s">
        <v>80</v>
      </c>
      <c r="J97" s="5">
        <v>101.2017</v>
      </c>
      <c r="K97" s="6">
        <v>6</v>
      </c>
      <c r="L97" s="108">
        <v>13</v>
      </c>
      <c r="M97" s="11">
        <v>20</v>
      </c>
      <c r="N97" s="6">
        <v>221</v>
      </c>
    </row>
    <row r="98" spans="1:14" ht="15" customHeight="1" thickBot="1">
      <c r="A98" s="7" t="s">
        <v>16</v>
      </c>
      <c r="B98" s="23">
        <v>200</v>
      </c>
      <c r="C98" s="3">
        <v>411.2016</v>
      </c>
      <c r="D98" s="12"/>
      <c r="E98" s="12"/>
      <c r="F98" s="12">
        <v>10.01</v>
      </c>
      <c r="G98" s="12">
        <v>40.04</v>
      </c>
      <c r="H98" s="7" t="s">
        <v>97</v>
      </c>
      <c r="I98" s="5">
        <v>100</v>
      </c>
      <c r="J98" s="37">
        <v>295.2017</v>
      </c>
      <c r="K98" s="5">
        <v>13</v>
      </c>
      <c r="L98" s="6">
        <v>18</v>
      </c>
      <c r="M98" s="6">
        <v>17</v>
      </c>
      <c r="N98" s="6">
        <v>282</v>
      </c>
    </row>
    <row r="99" spans="1:14" ht="20.25" customHeight="1" thickBot="1">
      <c r="A99" s="7" t="s">
        <v>43</v>
      </c>
      <c r="B99" s="8">
        <v>50</v>
      </c>
      <c r="C99" s="29"/>
      <c r="D99" s="6">
        <v>3.9</v>
      </c>
      <c r="E99" s="30">
        <v>0.5</v>
      </c>
      <c r="F99" s="13">
        <v>27.25</v>
      </c>
      <c r="G99" s="12">
        <v>129</v>
      </c>
      <c r="H99" s="7" t="s">
        <v>90</v>
      </c>
      <c r="I99" s="5">
        <v>150</v>
      </c>
      <c r="J99" s="5">
        <v>143.2017</v>
      </c>
      <c r="K99" s="6">
        <v>2.77</v>
      </c>
      <c r="L99" s="6">
        <v>14</v>
      </c>
      <c r="M99" s="6">
        <v>20.69</v>
      </c>
      <c r="N99" s="6">
        <v>219.84</v>
      </c>
    </row>
    <row r="100" spans="1:14" ht="31.5" customHeight="1" thickBot="1">
      <c r="A100" s="7" t="s">
        <v>77</v>
      </c>
      <c r="B100" s="2">
        <v>36</v>
      </c>
      <c r="C100" s="2"/>
      <c r="D100" s="28">
        <v>5</v>
      </c>
      <c r="E100" s="28">
        <v>8</v>
      </c>
      <c r="F100" s="6">
        <v>35</v>
      </c>
      <c r="G100" s="6">
        <v>232</v>
      </c>
      <c r="H100" s="7" t="s">
        <v>65</v>
      </c>
      <c r="I100" s="5">
        <v>200</v>
      </c>
      <c r="J100" s="5">
        <v>349.2017</v>
      </c>
      <c r="K100" s="9">
        <v>0.46</v>
      </c>
      <c r="L100" s="9">
        <v>0</v>
      </c>
      <c r="M100" s="9">
        <v>11.99</v>
      </c>
      <c r="N100" s="9">
        <v>49.81</v>
      </c>
    </row>
    <row r="101" spans="1:14" ht="15.75" customHeight="1" thickBot="1">
      <c r="A101" s="7"/>
      <c r="B101" s="2"/>
      <c r="C101" s="5"/>
      <c r="D101" s="28"/>
      <c r="E101" s="28"/>
      <c r="F101" s="6"/>
      <c r="G101" s="6"/>
      <c r="H101" s="14" t="s">
        <v>43</v>
      </c>
      <c r="I101" s="8">
        <v>20</v>
      </c>
      <c r="J101" s="29"/>
      <c r="K101" s="6">
        <v>1.56</v>
      </c>
      <c r="L101" s="30">
        <v>0.2</v>
      </c>
      <c r="M101" s="13">
        <v>10.9</v>
      </c>
      <c r="N101" s="12">
        <v>51.6</v>
      </c>
    </row>
    <row r="102" spans="1:14" ht="18" customHeight="1" thickBot="1">
      <c r="A102" s="16"/>
      <c r="B102" s="72"/>
      <c r="C102" s="16"/>
      <c r="D102" s="16"/>
      <c r="E102" s="42"/>
      <c r="F102" s="44"/>
      <c r="G102" s="45"/>
      <c r="H102" s="7" t="s">
        <v>15</v>
      </c>
      <c r="I102" s="5">
        <v>20</v>
      </c>
      <c r="J102" s="5"/>
      <c r="K102" s="6">
        <v>1.22</v>
      </c>
      <c r="L102" s="9">
        <v>0.24</v>
      </c>
      <c r="M102" s="9">
        <v>8</v>
      </c>
      <c r="N102" s="9">
        <v>38.96</v>
      </c>
    </row>
    <row r="103" spans="1:14" ht="14.25" customHeight="1" thickBot="1">
      <c r="A103" s="20" t="s">
        <v>5</v>
      </c>
      <c r="B103" s="67">
        <v>501</v>
      </c>
      <c r="C103" s="8"/>
      <c r="D103" s="71">
        <f>D96+D97+D98+D99+D100</f>
        <v>18.310000000000002</v>
      </c>
      <c r="E103" s="71">
        <f>E96+E97+E98+E99+E100</f>
        <v>21.6</v>
      </c>
      <c r="F103" s="71">
        <f>F96+F97+F98+F99+F100</f>
        <v>102.12</v>
      </c>
      <c r="G103" s="71">
        <f>G96+G97+G98+G99+G100</f>
        <v>683.29</v>
      </c>
      <c r="H103" s="20" t="s">
        <v>5</v>
      </c>
      <c r="I103" s="35">
        <v>765</v>
      </c>
      <c r="J103" s="38"/>
      <c r="K103" s="66">
        <f>K96+K97+K98+K99+K100+K101+K102</f>
        <v>25.49</v>
      </c>
      <c r="L103" s="66">
        <f>L96+L97+L98+L99+L100+L101+L102</f>
        <v>45.50000000000001</v>
      </c>
      <c r="M103" s="66">
        <f>M96+M97+M98+M99+M100+M101+M102</f>
        <v>90.08</v>
      </c>
      <c r="N103" s="66">
        <f>N96+N97+N98+N99+N100+N101+N102</f>
        <v>871.6700000000002</v>
      </c>
    </row>
    <row r="104" spans="1:14" ht="14.25" customHeight="1" thickBot="1">
      <c r="A104" s="140" t="s">
        <v>127</v>
      </c>
      <c r="B104" s="141"/>
      <c r="C104" s="141"/>
      <c r="D104" s="141"/>
      <c r="E104" s="141"/>
      <c r="F104" s="141"/>
      <c r="G104" s="142"/>
      <c r="H104" s="20" t="s">
        <v>40</v>
      </c>
      <c r="I104" s="35"/>
      <c r="J104" s="5"/>
      <c r="K104" s="19">
        <f>D103+K103</f>
        <v>43.8</v>
      </c>
      <c r="L104" s="19">
        <f>E103+L103</f>
        <v>67.10000000000001</v>
      </c>
      <c r="M104" s="19">
        <f>F103+M103</f>
        <v>192.2</v>
      </c>
      <c r="N104" s="19">
        <f>G103+N103</f>
        <v>1554.96</v>
      </c>
    </row>
    <row r="105" spans="1:14" ht="13.5" customHeight="1" thickBot="1">
      <c r="A105" s="125" t="s">
        <v>131</v>
      </c>
      <c r="B105" s="121">
        <v>200</v>
      </c>
      <c r="C105" s="121">
        <v>386.2017</v>
      </c>
      <c r="D105" s="122">
        <v>5.8</v>
      </c>
      <c r="E105" s="122">
        <v>5</v>
      </c>
      <c r="F105" s="122">
        <v>8</v>
      </c>
      <c r="G105" s="123">
        <v>100.2</v>
      </c>
      <c r="H105" s="119"/>
      <c r="I105" s="97"/>
      <c r="J105" s="48"/>
      <c r="K105" s="96"/>
      <c r="L105" s="96"/>
      <c r="M105" s="96"/>
      <c r="N105" s="96"/>
    </row>
    <row r="106" spans="1:15" ht="17.25" customHeight="1" thickBot="1">
      <c r="A106" s="7" t="s">
        <v>136</v>
      </c>
      <c r="B106" s="2">
        <v>100</v>
      </c>
      <c r="C106" s="2" t="s">
        <v>137</v>
      </c>
      <c r="D106" s="28">
        <v>5.8</v>
      </c>
      <c r="E106" s="28">
        <v>15.3</v>
      </c>
      <c r="F106" s="28">
        <v>49.2</v>
      </c>
      <c r="G106" s="28">
        <v>354.6</v>
      </c>
      <c r="H106" s="80"/>
      <c r="I106" s="93"/>
      <c r="J106" s="81"/>
      <c r="K106" s="94"/>
      <c r="L106" s="94"/>
      <c r="M106" s="94"/>
      <c r="N106" s="94"/>
      <c r="O106" s="85"/>
    </row>
    <row r="107" spans="1:15" ht="17.25" customHeight="1" thickBot="1">
      <c r="A107" s="68" t="s">
        <v>5</v>
      </c>
      <c r="B107" s="111">
        <v>300</v>
      </c>
      <c r="C107" s="5"/>
      <c r="D107" s="19">
        <f>D105+D106</f>
        <v>11.6</v>
      </c>
      <c r="E107" s="19">
        <f>E105+E106</f>
        <v>20.3</v>
      </c>
      <c r="F107" s="19">
        <f>F105+F106</f>
        <v>57.2</v>
      </c>
      <c r="G107" s="19">
        <f>G105+G106</f>
        <v>454.8</v>
      </c>
      <c r="H107" s="80"/>
      <c r="I107" s="93"/>
      <c r="J107" s="81"/>
      <c r="K107" s="94"/>
      <c r="L107" s="94"/>
      <c r="M107" s="94"/>
      <c r="N107" s="94"/>
      <c r="O107" s="85"/>
    </row>
    <row r="108" spans="1:14" ht="19.5" customHeight="1" thickBot="1">
      <c r="A108" s="20" t="s">
        <v>40</v>
      </c>
      <c r="B108" s="117"/>
      <c r="C108" s="117"/>
      <c r="D108" s="118">
        <f>K104+D107</f>
        <v>55.4</v>
      </c>
      <c r="E108" s="118">
        <f>L104+E107</f>
        <v>87.4</v>
      </c>
      <c r="F108" s="118">
        <f>M104+F107</f>
        <v>249.39999999999998</v>
      </c>
      <c r="G108" s="118">
        <f>N104+G107</f>
        <v>2009.76</v>
      </c>
      <c r="H108" s="80"/>
      <c r="I108" s="93"/>
      <c r="J108" s="81"/>
      <c r="K108" s="94"/>
      <c r="L108" s="94"/>
      <c r="M108" s="94"/>
      <c r="N108" s="94"/>
    </row>
    <row r="109" spans="1:14" ht="19.5" customHeight="1">
      <c r="A109" s="98"/>
      <c r="B109" s="134"/>
      <c r="C109" s="134"/>
      <c r="D109" s="133"/>
      <c r="E109" s="132"/>
      <c r="F109" s="133"/>
      <c r="G109" s="133"/>
      <c r="H109" s="92"/>
      <c r="I109" s="93"/>
      <c r="J109" s="81"/>
      <c r="K109" s="94"/>
      <c r="L109" s="94"/>
      <c r="M109" s="94"/>
      <c r="N109" s="94"/>
    </row>
    <row r="110" spans="1:14" ht="19.5" customHeight="1">
      <c r="A110" s="92"/>
      <c r="B110" s="131"/>
      <c r="C110" s="131"/>
      <c r="D110" s="132"/>
      <c r="E110" s="132"/>
      <c r="F110" s="132"/>
      <c r="G110" s="132"/>
      <c r="H110" s="92"/>
      <c r="I110" s="93"/>
      <c r="J110" s="81"/>
      <c r="K110" s="94"/>
      <c r="L110" s="94"/>
      <c r="M110" s="94"/>
      <c r="N110" s="94"/>
    </row>
    <row r="111" spans="1:14" ht="19.5" customHeight="1">
      <c r="A111" s="92"/>
      <c r="B111" s="131"/>
      <c r="C111" s="131"/>
      <c r="D111" s="132"/>
      <c r="E111" s="132"/>
      <c r="F111" s="132"/>
      <c r="G111" s="132"/>
      <c r="H111" s="92"/>
      <c r="I111" s="93"/>
      <c r="J111" s="81"/>
      <c r="K111" s="94"/>
      <c r="L111" s="94"/>
      <c r="M111" s="94"/>
      <c r="N111" s="94"/>
    </row>
    <row r="112" spans="1:14" ht="19.5" customHeight="1">
      <c r="A112" s="92"/>
      <c r="B112" s="131"/>
      <c r="C112" s="131"/>
      <c r="D112" s="132"/>
      <c r="E112" s="132"/>
      <c r="F112" s="132"/>
      <c r="G112" s="132"/>
      <c r="H112" s="92"/>
      <c r="I112" s="93"/>
      <c r="J112" s="81"/>
      <c r="K112" s="94"/>
      <c r="L112" s="94"/>
      <c r="M112" s="94"/>
      <c r="N112" s="94"/>
    </row>
    <row r="113" spans="1:14" ht="19.5" customHeight="1">
      <c r="A113" s="92"/>
      <c r="B113" s="131"/>
      <c r="C113" s="131"/>
      <c r="D113" s="132"/>
      <c r="E113" s="132"/>
      <c r="F113" s="132"/>
      <c r="G113" s="132"/>
      <c r="H113" s="92"/>
      <c r="I113" s="93"/>
      <c r="J113" s="81"/>
      <c r="K113" s="94"/>
      <c r="L113" s="94"/>
      <c r="M113" s="94"/>
      <c r="N113" s="94"/>
    </row>
    <row r="114" spans="1:14" ht="19.5" customHeight="1">
      <c r="A114" s="92"/>
      <c r="B114" s="131"/>
      <c r="C114" s="131"/>
      <c r="D114" s="132"/>
      <c r="E114" s="132"/>
      <c r="F114" s="132"/>
      <c r="G114" s="132"/>
      <c r="H114" s="92"/>
      <c r="I114" s="93"/>
      <c r="J114" s="81"/>
      <c r="K114" s="94"/>
      <c r="L114" s="94"/>
      <c r="M114" s="94"/>
      <c r="N114" s="94"/>
    </row>
    <row r="115" spans="1:14" ht="19.5" customHeight="1">
      <c r="A115" s="92"/>
      <c r="B115" s="131"/>
      <c r="C115" s="131"/>
      <c r="D115" s="132"/>
      <c r="E115" s="132"/>
      <c r="F115" s="132"/>
      <c r="G115" s="132"/>
      <c r="H115" s="92"/>
      <c r="I115" s="93"/>
      <c r="J115" s="81"/>
      <c r="K115" s="94"/>
      <c r="L115" s="94"/>
      <c r="M115" s="94"/>
      <c r="N115" s="94"/>
    </row>
    <row r="116" spans="1:14" ht="19.5" customHeight="1">
      <c r="A116" s="92"/>
      <c r="B116" s="131"/>
      <c r="C116" s="131"/>
      <c r="D116" s="132"/>
      <c r="E116" s="132"/>
      <c r="F116" s="132"/>
      <c r="G116" s="132"/>
      <c r="H116" s="92"/>
      <c r="I116" s="93"/>
      <c r="J116" s="81"/>
      <c r="K116" s="94"/>
      <c r="L116" s="94"/>
      <c r="M116" s="94"/>
      <c r="N116" s="94"/>
    </row>
    <row r="117" spans="1:14" ht="19.5" customHeight="1">
      <c r="A117" s="92"/>
      <c r="B117" s="131"/>
      <c r="C117" s="131"/>
      <c r="D117" s="132"/>
      <c r="E117" s="132"/>
      <c r="F117" s="132"/>
      <c r="G117" s="132"/>
      <c r="H117" s="92"/>
      <c r="I117" s="93"/>
      <c r="J117" s="81"/>
      <c r="K117" s="94"/>
      <c r="L117" s="94"/>
      <c r="M117" s="94"/>
      <c r="N117" s="94"/>
    </row>
    <row r="118" spans="1:14" ht="19.5" customHeight="1">
      <c r="A118" s="92"/>
      <c r="B118" s="131"/>
      <c r="C118" s="131"/>
      <c r="D118" s="132"/>
      <c r="E118" s="132"/>
      <c r="F118" s="132"/>
      <c r="G118" s="132"/>
      <c r="H118" s="92"/>
      <c r="I118" s="93"/>
      <c r="J118" s="81"/>
      <c r="K118" s="94"/>
      <c r="L118" s="94"/>
      <c r="M118" s="94"/>
      <c r="N118" s="94"/>
    </row>
    <row r="119" spans="1:14" ht="19.5" customHeight="1">
      <c r="A119" s="92"/>
      <c r="B119" s="131"/>
      <c r="C119" s="131"/>
      <c r="D119" s="132"/>
      <c r="E119" s="132"/>
      <c r="F119" s="132"/>
      <c r="G119" s="132"/>
      <c r="H119" s="92"/>
      <c r="I119" s="93"/>
      <c r="J119" s="81"/>
      <c r="K119" s="94"/>
      <c r="L119" s="94"/>
      <c r="M119" s="94"/>
      <c r="N119" s="94"/>
    </row>
    <row r="120" spans="1:14" ht="19.5" customHeight="1">
      <c r="A120" s="92"/>
      <c r="B120" s="131"/>
      <c r="C120" s="131"/>
      <c r="D120" s="132"/>
      <c r="E120" s="132"/>
      <c r="F120" s="132"/>
      <c r="G120" s="132"/>
      <c r="H120" s="92"/>
      <c r="I120" s="93"/>
      <c r="J120" s="81"/>
      <c r="K120" s="94"/>
      <c r="L120" s="94"/>
      <c r="M120" s="94"/>
      <c r="N120" s="94"/>
    </row>
    <row r="121" spans="1:14" ht="19.5" customHeight="1">
      <c r="A121" s="92"/>
      <c r="B121" s="131"/>
      <c r="C121" s="131"/>
      <c r="D121" s="132"/>
      <c r="E121" s="132"/>
      <c r="F121" s="132"/>
      <c r="G121" s="132"/>
      <c r="H121" s="92"/>
      <c r="I121" s="93"/>
      <c r="J121" s="81"/>
      <c r="K121" s="94"/>
      <c r="L121" s="94"/>
      <c r="M121" s="94"/>
      <c r="N121" s="94"/>
    </row>
    <row r="122" spans="1:14" ht="19.5" customHeight="1">
      <c r="A122" s="92"/>
      <c r="B122" s="131"/>
      <c r="C122" s="131"/>
      <c r="D122" s="132"/>
      <c r="E122" s="132"/>
      <c r="F122" s="132"/>
      <c r="G122" s="132"/>
      <c r="H122" s="92"/>
      <c r="I122" s="93"/>
      <c r="J122" s="81"/>
      <c r="K122" s="94"/>
      <c r="L122" s="94"/>
      <c r="M122" s="94"/>
      <c r="N122" s="94"/>
    </row>
    <row r="123" spans="1:14" ht="19.5" customHeight="1">
      <c r="A123" s="92"/>
      <c r="B123" s="131"/>
      <c r="C123" s="131"/>
      <c r="D123" s="132"/>
      <c r="E123" s="132"/>
      <c r="F123" s="132"/>
      <c r="G123" s="132"/>
      <c r="H123" s="92"/>
      <c r="I123" s="93"/>
      <c r="J123" s="81"/>
      <c r="K123" s="94"/>
      <c r="L123" s="94"/>
      <c r="M123" s="94"/>
      <c r="N123" s="94"/>
    </row>
    <row r="124" spans="1:14" ht="19.5" customHeight="1" thickBot="1">
      <c r="A124" s="95"/>
      <c r="B124" s="131"/>
      <c r="C124" s="131"/>
      <c r="D124" s="132"/>
      <c r="E124" s="132"/>
      <c r="F124" s="132"/>
      <c r="G124" s="132"/>
      <c r="H124" s="92"/>
      <c r="I124" s="93"/>
      <c r="J124" s="81"/>
      <c r="K124" s="94"/>
      <c r="L124" s="94"/>
      <c r="M124" s="94"/>
      <c r="N124" s="94"/>
    </row>
    <row r="125" spans="1:14" ht="12.75" customHeight="1">
      <c r="A125" s="143" t="s">
        <v>0</v>
      </c>
      <c r="B125" s="143" t="s">
        <v>7</v>
      </c>
      <c r="C125" s="143" t="s">
        <v>19</v>
      </c>
      <c r="D125" s="135" t="s">
        <v>32</v>
      </c>
      <c r="E125" s="135" t="s">
        <v>29</v>
      </c>
      <c r="F125" s="135" t="s">
        <v>6</v>
      </c>
      <c r="G125" s="135" t="s">
        <v>1</v>
      </c>
      <c r="H125" s="143" t="s">
        <v>0</v>
      </c>
      <c r="I125" s="143" t="s">
        <v>7</v>
      </c>
      <c r="J125" s="143" t="s">
        <v>8</v>
      </c>
      <c r="K125" s="135" t="s">
        <v>30</v>
      </c>
      <c r="L125" s="143" t="s">
        <v>26</v>
      </c>
      <c r="M125" s="143" t="s">
        <v>2</v>
      </c>
      <c r="N125" s="135" t="s">
        <v>1</v>
      </c>
    </row>
    <row r="126" spans="1:14" ht="12.75" customHeight="1">
      <c r="A126" s="144"/>
      <c r="B126" s="144"/>
      <c r="C126" s="144"/>
      <c r="D126" s="136"/>
      <c r="E126" s="136"/>
      <c r="F126" s="136"/>
      <c r="G126" s="136"/>
      <c r="H126" s="144"/>
      <c r="I126" s="144"/>
      <c r="J126" s="144"/>
      <c r="K126" s="136"/>
      <c r="L126" s="144"/>
      <c r="M126" s="144"/>
      <c r="N126" s="136"/>
    </row>
    <row r="127" spans="1:14" ht="23.25" customHeight="1" thickBot="1">
      <c r="A127" s="146"/>
      <c r="B127" s="146"/>
      <c r="C127" s="146"/>
      <c r="D127" s="147"/>
      <c r="E127" s="147"/>
      <c r="F127" s="147"/>
      <c r="G127" s="147"/>
      <c r="H127" s="146"/>
      <c r="I127" s="146"/>
      <c r="J127" s="146"/>
      <c r="K127" s="147"/>
      <c r="L127" s="146"/>
      <c r="M127" s="146"/>
      <c r="N127" s="147"/>
    </row>
    <row r="128" spans="1:14" ht="16.5" thickBot="1">
      <c r="A128" s="137">
        <v>5</v>
      </c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9"/>
    </row>
    <row r="129" spans="1:14" ht="16.5" thickBot="1">
      <c r="A129" s="137" t="s">
        <v>3</v>
      </c>
      <c r="B129" s="138"/>
      <c r="C129" s="138"/>
      <c r="D129" s="138"/>
      <c r="E129" s="138"/>
      <c r="F129" s="138"/>
      <c r="G129" s="139"/>
      <c r="H129" s="137" t="s">
        <v>4</v>
      </c>
      <c r="I129" s="138"/>
      <c r="J129" s="138"/>
      <c r="K129" s="138"/>
      <c r="L129" s="138"/>
      <c r="M129" s="138"/>
      <c r="N129" s="139"/>
    </row>
    <row r="130" spans="1:14" ht="15" customHeight="1" thickBot="1">
      <c r="A130" s="14"/>
      <c r="B130" s="2"/>
      <c r="C130" s="2"/>
      <c r="D130" s="6"/>
      <c r="E130" s="6"/>
      <c r="F130" s="6"/>
      <c r="G130" s="6"/>
      <c r="H130" s="32" t="s">
        <v>79</v>
      </c>
      <c r="I130" s="5">
        <v>60</v>
      </c>
      <c r="J130" s="5">
        <v>71.2017</v>
      </c>
      <c r="K130" s="6">
        <v>0.36</v>
      </c>
      <c r="L130" s="6">
        <v>0.12</v>
      </c>
      <c r="M130" s="6">
        <v>2.52</v>
      </c>
      <c r="N130" s="6">
        <v>12.6</v>
      </c>
    </row>
    <row r="131" spans="1:14" ht="33" customHeight="1" thickBot="1">
      <c r="A131" s="39" t="s">
        <v>82</v>
      </c>
      <c r="B131" s="10" t="s">
        <v>81</v>
      </c>
      <c r="C131" s="5">
        <v>221.2016</v>
      </c>
      <c r="D131" s="6">
        <v>8.78</v>
      </c>
      <c r="E131" s="6">
        <v>19.59</v>
      </c>
      <c r="F131" s="11">
        <v>36.63</v>
      </c>
      <c r="G131" s="6">
        <v>357.95</v>
      </c>
      <c r="H131" s="7" t="s">
        <v>73</v>
      </c>
      <c r="I131" s="2" t="s">
        <v>45</v>
      </c>
      <c r="J131" s="2">
        <v>99.2017</v>
      </c>
      <c r="K131" s="28">
        <v>6.51</v>
      </c>
      <c r="L131" s="28">
        <v>12.28</v>
      </c>
      <c r="M131" s="28">
        <v>11.17</v>
      </c>
      <c r="N131" s="28">
        <v>187.78</v>
      </c>
    </row>
    <row r="132" spans="1:14" ht="17.25" customHeight="1" thickBot="1">
      <c r="A132" s="7" t="s">
        <v>69</v>
      </c>
      <c r="B132" s="10" t="s">
        <v>71</v>
      </c>
      <c r="C132" s="5">
        <v>412.2016</v>
      </c>
      <c r="D132" s="9">
        <v>0.06</v>
      </c>
      <c r="E132" s="9">
        <v>0</v>
      </c>
      <c r="F132" s="9">
        <v>11.22</v>
      </c>
      <c r="G132" s="9">
        <v>45.13</v>
      </c>
      <c r="H132" s="56" t="s">
        <v>89</v>
      </c>
      <c r="I132" s="2" t="s">
        <v>17</v>
      </c>
      <c r="J132" s="2">
        <v>260.2017</v>
      </c>
      <c r="K132" s="28">
        <v>8.71</v>
      </c>
      <c r="L132" s="28">
        <v>41.88</v>
      </c>
      <c r="M132" s="9">
        <v>1.65</v>
      </c>
      <c r="N132" s="28">
        <v>418.36</v>
      </c>
    </row>
    <row r="133" spans="1:14" ht="15" customHeight="1" thickBot="1">
      <c r="A133" s="7" t="s">
        <v>43</v>
      </c>
      <c r="B133" s="8">
        <v>30</v>
      </c>
      <c r="C133" s="29"/>
      <c r="D133" s="6">
        <v>2.34</v>
      </c>
      <c r="E133" s="30">
        <v>0.3</v>
      </c>
      <c r="F133" s="13">
        <v>16.36</v>
      </c>
      <c r="G133" s="12">
        <v>77.4</v>
      </c>
      <c r="H133" s="7" t="s">
        <v>84</v>
      </c>
      <c r="I133" s="5">
        <v>150</v>
      </c>
      <c r="J133" s="2">
        <v>304.2017</v>
      </c>
      <c r="K133" s="28">
        <v>3.87</v>
      </c>
      <c r="L133" s="28">
        <v>4.69</v>
      </c>
      <c r="M133" s="28">
        <v>40.07</v>
      </c>
      <c r="N133" s="28">
        <v>217.99</v>
      </c>
    </row>
    <row r="134" spans="1:14" ht="30" customHeight="1" thickBot="1">
      <c r="A134" s="7" t="s">
        <v>93</v>
      </c>
      <c r="B134" s="10" t="s">
        <v>104</v>
      </c>
      <c r="C134" s="5"/>
      <c r="D134" s="6">
        <v>0.42</v>
      </c>
      <c r="E134" s="34">
        <v>0.42</v>
      </c>
      <c r="F134" s="6">
        <v>9.83</v>
      </c>
      <c r="G134" s="9">
        <v>44.4</v>
      </c>
      <c r="H134" s="22" t="s">
        <v>66</v>
      </c>
      <c r="I134" s="5">
        <v>200</v>
      </c>
      <c r="J134" s="5">
        <v>394.2016</v>
      </c>
      <c r="K134" s="6">
        <v>0.46</v>
      </c>
      <c r="L134" s="6">
        <v>0.1</v>
      </c>
      <c r="M134" s="6">
        <v>25.14</v>
      </c>
      <c r="N134" s="6">
        <v>103.28</v>
      </c>
    </row>
    <row r="135" spans="1:14" ht="14.25" customHeight="1" thickBot="1">
      <c r="A135" s="16"/>
      <c r="B135" s="17"/>
      <c r="C135" s="16"/>
      <c r="D135" s="42"/>
      <c r="E135" s="16"/>
      <c r="F135" s="17"/>
      <c r="G135" s="44"/>
      <c r="H135" s="14" t="s">
        <v>43</v>
      </c>
      <c r="I135" s="8">
        <v>20</v>
      </c>
      <c r="J135" s="29"/>
      <c r="K135" s="6">
        <v>1.56</v>
      </c>
      <c r="L135" s="30">
        <v>0.2</v>
      </c>
      <c r="M135" s="13">
        <v>10.9</v>
      </c>
      <c r="N135" s="12">
        <v>51.6</v>
      </c>
    </row>
    <row r="136" spans="1:14" ht="21.75" customHeight="1" thickBot="1">
      <c r="A136" s="47" t="s">
        <v>5</v>
      </c>
      <c r="B136" s="65">
        <v>512</v>
      </c>
      <c r="C136" s="66"/>
      <c r="D136" s="66">
        <f>D131+D132+D133+D134</f>
        <v>11.6</v>
      </c>
      <c r="E136" s="66">
        <f>E131+E132+E133+E134</f>
        <v>20.310000000000002</v>
      </c>
      <c r="F136" s="66">
        <f>F131+F132+F133+F134</f>
        <v>74.04</v>
      </c>
      <c r="G136" s="66">
        <f>G131+G132+G133+G134</f>
        <v>524.88</v>
      </c>
      <c r="H136" s="7" t="s">
        <v>15</v>
      </c>
      <c r="I136" s="5">
        <v>20</v>
      </c>
      <c r="J136" s="5"/>
      <c r="K136" s="6">
        <v>1.22</v>
      </c>
      <c r="L136" s="9">
        <v>0.24</v>
      </c>
      <c r="M136" s="9">
        <v>8</v>
      </c>
      <c r="N136" s="9">
        <v>38.96</v>
      </c>
    </row>
    <row r="137" spans="1:14" ht="20.25" customHeight="1" thickBot="1">
      <c r="A137" s="18"/>
      <c r="B137" s="35"/>
      <c r="C137" s="5"/>
      <c r="D137" s="19"/>
      <c r="E137" s="19"/>
      <c r="F137" s="19"/>
      <c r="G137" s="19"/>
      <c r="H137" s="20" t="s">
        <v>5</v>
      </c>
      <c r="I137" s="35">
        <v>755</v>
      </c>
      <c r="J137" s="15"/>
      <c r="K137" s="19">
        <f>K130+K131+K132+K133+K134+K135+K136</f>
        <v>22.69</v>
      </c>
      <c r="L137" s="19">
        <f>L130+L131+L132+L133+L134+L135+L136</f>
        <v>59.510000000000005</v>
      </c>
      <c r="M137" s="19">
        <f>M130+M131+M132+M133+M134+M135+M136</f>
        <v>99.45</v>
      </c>
      <c r="N137" s="19">
        <f>N130+N131+N132+N133+N134+N135+N136</f>
        <v>1030.57</v>
      </c>
    </row>
    <row r="138" spans="1:14" ht="20.25" customHeight="1" thickBot="1">
      <c r="A138" s="18"/>
      <c r="B138" s="112"/>
      <c r="C138" s="15"/>
      <c r="D138" s="127"/>
      <c r="E138" s="127"/>
      <c r="F138" s="127"/>
      <c r="G138" s="71"/>
      <c r="H138" s="20"/>
      <c r="I138" s="35"/>
      <c r="J138" s="15"/>
      <c r="K138" s="19"/>
      <c r="L138" s="19"/>
      <c r="M138" s="19"/>
      <c r="N138" s="19"/>
    </row>
    <row r="139" spans="1:14" ht="19.5" customHeight="1" thickBot="1">
      <c r="A139" s="140" t="s">
        <v>127</v>
      </c>
      <c r="B139" s="141"/>
      <c r="C139" s="141"/>
      <c r="D139" s="141"/>
      <c r="E139" s="141"/>
      <c r="F139" s="141"/>
      <c r="G139" s="142"/>
      <c r="H139" s="20" t="s">
        <v>40</v>
      </c>
      <c r="I139" s="35"/>
      <c r="J139" s="5"/>
      <c r="K139" s="19">
        <f>D136+K137</f>
        <v>34.29</v>
      </c>
      <c r="L139" s="19">
        <f>E136+L137</f>
        <v>79.82000000000001</v>
      </c>
      <c r="M139" s="19">
        <f>F136+M137</f>
        <v>173.49</v>
      </c>
      <c r="N139" s="19">
        <f>G136+N137</f>
        <v>1555.4499999999998</v>
      </c>
    </row>
    <row r="140" spans="1:14" ht="24.75" customHeight="1" thickBot="1">
      <c r="A140" s="7" t="s">
        <v>128</v>
      </c>
      <c r="B140" s="5">
        <v>200</v>
      </c>
      <c r="C140" s="2">
        <v>389.2017</v>
      </c>
      <c r="D140" s="6">
        <v>1</v>
      </c>
      <c r="E140" s="6">
        <v>0</v>
      </c>
      <c r="F140" s="6">
        <v>20.2</v>
      </c>
      <c r="G140" s="6">
        <v>84.8</v>
      </c>
      <c r="H140" s="119"/>
      <c r="I140" s="97"/>
      <c r="J140" s="48"/>
      <c r="K140" s="96"/>
      <c r="L140" s="96"/>
      <c r="M140" s="96"/>
      <c r="N140" s="96"/>
    </row>
    <row r="141" spans="1:15" ht="24.75" customHeight="1" thickBot="1">
      <c r="A141" s="7" t="s">
        <v>143</v>
      </c>
      <c r="B141" s="10">
        <v>100</v>
      </c>
      <c r="C141" s="2">
        <v>278.2006</v>
      </c>
      <c r="D141" s="113">
        <v>7.21</v>
      </c>
      <c r="E141" s="113">
        <v>15.64</v>
      </c>
      <c r="F141" s="113">
        <v>59.05</v>
      </c>
      <c r="G141" s="113">
        <v>405.75</v>
      </c>
      <c r="H141" s="80"/>
      <c r="I141" s="93"/>
      <c r="J141" s="81"/>
      <c r="K141" s="94"/>
      <c r="L141" s="94"/>
      <c r="M141" s="94"/>
      <c r="N141" s="94"/>
      <c r="O141" s="85"/>
    </row>
    <row r="142" spans="1:14" ht="24.75" customHeight="1" thickBot="1">
      <c r="A142" s="68" t="s">
        <v>5</v>
      </c>
      <c r="B142" s="111"/>
      <c r="C142" s="5"/>
      <c r="D142" s="19">
        <f>D140+D141</f>
        <v>8.21</v>
      </c>
      <c r="E142" s="19">
        <f>E140+E141</f>
        <v>15.64</v>
      </c>
      <c r="F142" s="19">
        <f>F140+F141</f>
        <v>79.25</v>
      </c>
      <c r="G142" s="19">
        <f>G140+G141</f>
        <v>490.55</v>
      </c>
      <c r="H142" s="80"/>
      <c r="I142" s="93"/>
      <c r="J142" s="81"/>
      <c r="K142" s="94"/>
      <c r="L142" s="94"/>
      <c r="M142" s="94"/>
      <c r="N142" s="94"/>
    </row>
    <row r="143" spans="1:14" ht="24.75" customHeight="1" thickBot="1">
      <c r="A143" s="20" t="s">
        <v>40</v>
      </c>
      <c r="B143" s="117"/>
      <c r="C143" s="117"/>
      <c r="D143" s="118">
        <f>K139+D142</f>
        <v>42.5</v>
      </c>
      <c r="E143" s="118">
        <f>L139+E142</f>
        <v>95.46000000000001</v>
      </c>
      <c r="F143" s="118">
        <f>M139+F142</f>
        <v>252.74</v>
      </c>
      <c r="G143" s="118">
        <f>N139+G142</f>
        <v>2045.9999999999998</v>
      </c>
      <c r="H143" s="80"/>
      <c r="I143" s="93"/>
      <c r="J143" s="81"/>
      <c r="K143" s="94"/>
      <c r="L143" s="94"/>
      <c r="M143" s="94"/>
      <c r="N143" s="94"/>
    </row>
    <row r="144" spans="1:15" ht="24.75" customHeight="1">
      <c r="A144" s="98"/>
      <c r="B144" s="81"/>
      <c r="C144" s="81"/>
      <c r="D144" s="82"/>
      <c r="E144" s="82"/>
      <c r="F144" s="82"/>
      <c r="G144" s="99"/>
      <c r="H144" s="92"/>
      <c r="I144" s="93"/>
      <c r="J144" s="81"/>
      <c r="K144" s="94"/>
      <c r="L144" s="94"/>
      <c r="M144" s="94"/>
      <c r="N144" s="94"/>
      <c r="O144" s="85"/>
    </row>
    <row r="145" spans="1:14" ht="24.75" customHeight="1">
      <c r="A145" s="92"/>
      <c r="B145" s="81"/>
      <c r="C145" s="81"/>
      <c r="D145" s="82"/>
      <c r="E145" s="82"/>
      <c r="F145" s="82"/>
      <c r="G145" s="82"/>
      <c r="H145" s="92"/>
      <c r="I145" s="93"/>
      <c r="J145" s="81"/>
      <c r="K145" s="94"/>
      <c r="L145" s="94"/>
      <c r="M145" s="94"/>
      <c r="N145" s="94"/>
    </row>
    <row r="146" spans="1:14" ht="24.75" customHeight="1">
      <c r="A146" s="92"/>
      <c r="B146" s="81"/>
      <c r="C146" s="81"/>
      <c r="D146" s="82"/>
      <c r="E146" s="82"/>
      <c r="F146" s="82"/>
      <c r="G146" s="82"/>
      <c r="H146" s="92"/>
      <c r="I146" s="93"/>
      <c r="J146" s="81"/>
      <c r="K146" s="94"/>
      <c r="L146" s="94"/>
      <c r="M146" s="94"/>
      <c r="N146" s="94"/>
    </row>
    <row r="147" spans="1:14" ht="24.75" customHeight="1">
      <c r="A147" s="92"/>
      <c r="B147" s="81"/>
      <c r="C147" s="81"/>
      <c r="D147" s="82"/>
      <c r="E147" s="82"/>
      <c r="F147" s="82"/>
      <c r="G147" s="82"/>
      <c r="H147" s="92"/>
      <c r="I147" s="93"/>
      <c r="J147" s="81"/>
      <c r="K147" s="94"/>
      <c r="L147" s="94"/>
      <c r="M147" s="94"/>
      <c r="N147" s="94"/>
    </row>
    <row r="148" spans="1:14" ht="24.75" customHeight="1">
      <c r="A148" s="92"/>
      <c r="B148" s="81"/>
      <c r="C148" s="81"/>
      <c r="D148" s="82"/>
      <c r="E148" s="82"/>
      <c r="F148" s="82"/>
      <c r="G148" s="82"/>
      <c r="H148" s="92"/>
      <c r="I148" s="93"/>
      <c r="J148" s="81"/>
      <c r="K148" s="94"/>
      <c r="L148" s="94"/>
      <c r="M148" s="94"/>
      <c r="N148" s="94"/>
    </row>
    <row r="149" spans="1:14" ht="24.75" customHeight="1">
      <c r="A149" s="92"/>
      <c r="B149" s="81"/>
      <c r="C149" s="81"/>
      <c r="D149" s="82"/>
      <c r="E149" s="82"/>
      <c r="F149" s="82"/>
      <c r="G149" s="82"/>
      <c r="H149" s="92"/>
      <c r="I149" s="93"/>
      <c r="J149" s="81"/>
      <c r="K149" s="94"/>
      <c r="L149" s="94"/>
      <c r="M149" s="94"/>
      <c r="N149" s="94"/>
    </row>
    <row r="150" spans="1:14" ht="24.75" customHeight="1">
      <c r="A150" s="92"/>
      <c r="B150" s="81"/>
      <c r="C150" s="81"/>
      <c r="D150" s="82"/>
      <c r="E150" s="82"/>
      <c r="F150" s="82"/>
      <c r="G150" s="82"/>
      <c r="H150" s="92"/>
      <c r="I150" s="93"/>
      <c r="J150" s="81"/>
      <c r="K150" s="94"/>
      <c r="L150" s="94"/>
      <c r="M150" s="94"/>
      <c r="N150" s="94"/>
    </row>
    <row r="151" spans="1:14" ht="24.75" customHeight="1" thickBot="1">
      <c r="A151" s="95"/>
      <c r="B151" s="81"/>
      <c r="C151" s="81"/>
      <c r="D151" s="82"/>
      <c r="E151" s="82"/>
      <c r="F151" s="82"/>
      <c r="G151" s="82"/>
      <c r="H151" s="92"/>
      <c r="I151" s="93"/>
      <c r="J151" s="81"/>
      <c r="K151" s="94"/>
      <c r="L151" s="94"/>
      <c r="M151" s="94"/>
      <c r="N151" s="94"/>
    </row>
    <row r="152" spans="1:14" ht="12.75">
      <c r="A152" s="143" t="s">
        <v>0</v>
      </c>
      <c r="B152" s="143" t="s">
        <v>7</v>
      </c>
      <c r="C152" s="143" t="s">
        <v>19</v>
      </c>
      <c r="D152" s="135" t="s">
        <v>24</v>
      </c>
      <c r="E152" s="135" t="s">
        <v>33</v>
      </c>
      <c r="F152" s="135" t="s">
        <v>6</v>
      </c>
      <c r="G152" s="135" t="s">
        <v>1</v>
      </c>
      <c r="H152" s="143" t="s">
        <v>0</v>
      </c>
      <c r="I152" s="143" t="s">
        <v>7</v>
      </c>
      <c r="J152" s="143" t="s">
        <v>8</v>
      </c>
      <c r="K152" s="135" t="s">
        <v>30</v>
      </c>
      <c r="L152" s="143" t="s">
        <v>26</v>
      </c>
      <c r="M152" s="143" t="s">
        <v>2</v>
      </c>
      <c r="N152" s="135" t="s">
        <v>1</v>
      </c>
    </row>
    <row r="153" spans="1:14" ht="12.75">
      <c r="A153" s="144"/>
      <c r="B153" s="144"/>
      <c r="C153" s="144"/>
      <c r="D153" s="136"/>
      <c r="E153" s="136"/>
      <c r="F153" s="136"/>
      <c r="G153" s="136"/>
      <c r="H153" s="144"/>
      <c r="I153" s="144"/>
      <c r="J153" s="144"/>
      <c r="K153" s="136"/>
      <c r="L153" s="144"/>
      <c r="M153" s="144"/>
      <c r="N153" s="136"/>
    </row>
    <row r="154" spans="1:14" ht="22.5" customHeight="1" thickBot="1">
      <c r="A154" s="146"/>
      <c r="B154" s="146"/>
      <c r="C154" s="146"/>
      <c r="D154" s="147"/>
      <c r="E154" s="147"/>
      <c r="F154" s="147"/>
      <c r="G154" s="147"/>
      <c r="H154" s="146"/>
      <c r="I154" s="146"/>
      <c r="J154" s="146"/>
      <c r="K154" s="147"/>
      <c r="L154" s="146"/>
      <c r="M154" s="146"/>
      <c r="N154" s="147"/>
    </row>
    <row r="155" spans="1:14" ht="16.5" thickBot="1">
      <c r="A155" s="137">
        <v>6</v>
      </c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9"/>
    </row>
    <row r="156" spans="1:14" ht="16.5" thickBot="1">
      <c r="A156" s="137" t="s">
        <v>3</v>
      </c>
      <c r="B156" s="138"/>
      <c r="C156" s="138"/>
      <c r="D156" s="138"/>
      <c r="E156" s="138"/>
      <c r="F156" s="138"/>
      <c r="G156" s="139"/>
      <c r="H156" s="137" t="s">
        <v>4</v>
      </c>
      <c r="I156" s="138"/>
      <c r="J156" s="138"/>
      <c r="K156" s="138"/>
      <c r="L156" s="138"/>
      <c r="M156" s="138"/>
      <c r="N156" s="139"/>
    </row>
    <row r="157" spans="1:14" ht="15.75" thickBot="1">
      <c r="A157" s="36"/>
      <c r="B157" s="5"/>
      <c r="C157" s="8"/>
      <c r="D157" s="6"/>
      <c r="E157" s="11"/>
      <c r="F157" s="6"/>
      <c r="G157" s="9"/>
      <c r="H157" s="32" t="s">
        <v>47</v>
      </c>
      <c r="I157" s="5">
        <v>60</v>
      </c>
      <c r="J157" s="5">
        <v>71.2017</v>
      </c>
      <c r="K157" s="6">
        <v>0.48</v>
      </c>
      <c r="L157" s="6">
        <v>0.06</v>
      </c>
      <c r="M157" s="6">
        <v>1.5</v>
      </c>
      <c r="N157" s="6">
        <v>8.46</v>
      </c>
    </row>
    <row r="158" spans="1:14" ht="48.75" customHeight="1" thickBot="1">
      <c r="A158" s="73" t="s">
        <v>105</v>
      </c>
      <c r="B158" s="74" t="s">
        <v>45</v>
      </c>
      <c r="C158" s="74" t="s">
        <v>106</v>
      </c>
      <c r="D158" s="75">
        <v>10.63</v>
      </c>
      <c r="E158" s="76">
        <v>11.81</v>
      </c>
      <c r="F158" s="75">
        <v>20.16</v>
      </c>
      <c r="G158" s="77">
        <v>229.46</v>
      </c>
      <c r="H158" s="14" t="s">
        <v>85</v>
      </c>
      <c r="I158" s="2" t="s">
        <v>80</v>
      </c>
      <c r="J158" s="5">
        <v>102.2017</v>
      </c>
      <c r="K158" s="31">
        <v>8.27</v>
      </c>
      <c r="L158" s="28">
        <v>13.64</v>
      </c>
      <c r="M158" s="31">
        <v>15.56</v>
      </c>
      <c r="N158" s="31">
        <v>218.08</v>
      </c>
    </row>
    <row r="159" spans="1:14" ht="33.75" customHeight="1" thickBot="1">
      <c r="A159" s="109" t="s">
        <v>101</v>
      </c>
      <c r="B159" s="23">
        <v>200</v>
      </c>
      <c r="C159" s="100" t="s">
        <v>102</v>
      </c>
      <c r="D159" s="101">
        <v>0.01</v>
      </c>
      <c r="E159" s="102"/>
      <c r="F159" s="101">
        <v>26</v>
      </c>
      <c r="G159" s="103">
        <v>104</v>
      </c>
      <c r="H159" s="36" t="s">
        <v>96</v>
      </c>
      <c r="I159" s="48" t="s">
        <v>115</v>
      </c>
      <c r="J159" s="5">
        <v>259.2017</v>
      </c>
      <c r="K159" s="6">
        <v>12</v>
      </c>
      <c r="L159" s="6">
        <v>39.52</v>
      </c>
      <c r="M159" s="6">
        <v>27.85</v>
      </c>
      <c r="N159" s="6">
        <v>515.11</v>
      </c>
    </row>
    <row r="160" spans="1:14" ht="30.75" customHeight="1" thickBot="1">
      <c r="A160" s="7" t="s">
        <v>43</v>
      </c>
      <c r="B160" s="8">
        <v>20</v>
      </c>
      <c r="C160" s="29"/>
      <c r="D160" s="6">
        <v>1.56</v>
      </c>
      <c r="E160" s="30">
        <v>0.2</v>
      </c>
      <c r="F160" s="13">
        <v>10.9</v>
      </c>
      <c r="G160" s="12">
        <v>51.6</v>
      </c>
      <c r="H160" s="7" t="s">
        <v>65</v>
      </c>
      <c r="I160" s="5">
        <v>200</v>
      </c>
      <c r="J160" s="5">
        <v>349.2017</v>
      </c>
      <c r="K160" s="9">
        <v>0.46</v>
      </c>
      <c r="L160" s="9">
        <v>0</v>
      </c>
      <c r="M160" s="9">
        <v>11.99</v>
      </c>
      <c r="N160" s="9">
        <v>49.81</v>
      </c>
    </row>
    <row r="161" spans="1:14" ht="21.75" customHeight="1" thickBot="1">
      <c r="A161" s="7" t="s">
        <v>76</v>
      </c>
      <c r="B161" s="10">
        <v>80</v>
      </c>
      <c r="C161" s="5"/>
      <c r="D161" s="6">
        <v>3.84</v>
      </c>
      <c r="E161" s="34">
        <v>2.24</v>
      </c>
      <c r="F161" s="6">
        <v>62.16</v>
      </c>
      <c r="G161" s="9">
        <v>284.16</v>
      </c>
      <c r="H161" s="14" t="s">
        <v>43</v>
      </c>
      <c r="I161" s="8">
        <v>20</v>
      </c>
      <c r="J161" s="29"/>
      <c r="K161" s="6">
        <v>1.56</v>
      </c>
      <c r="L161" s="30">
        <v>0.2</v>
      </c>
      <c r="M161" s="13">
        <v>10.9</v>
      </c>
      <c r="N161" s="12">
        <v>51.6</v>
      </c>
    </row>
    <row r="162" spans="1:14" ht="24" customHeight="1" thickBot="1">
      <c r="A162" s="16"/>
      <c r="B162" s="16"/>
      <c r="C162" s="16"/>
      <c r="D162" s="16"/>
      <c r="E162" s="16"/>
      <c r="F162" s="16"/>
      <c r="G162" s="16"/>
      <c r="H162" s="7" t="s">
        <v>15</v>
      </c>
      <c r="I162" s="5">
        <v>20</v>
      </c>
      <c r="J162" s="5"/>
      <c r="K162" s="6">
        <v>1.22</v>
      </c>
      <c r="L162" s="9">
        <v>0.24</v>
      </c>
      <c r="M162" s="9">
        <v>8</v>
      </c>
      <c r="N162" s="9">
        <v>38.96</v>
      </c>
    </row>
    <row r="163" spans="1:14" ht="18" customHeight="1" thickBot="1">
      <c r="A163" s="7"/>
      <c r="B163" s="37"/>
      <c r="C163" s="8"/>
      <c r="D163" s="6"/>
      <c r="E163" s="9"/>
      <c r="F163" s="9"/>
      <c r="G163" s="9"/>
      <c r="H163" s="7"/>
      <c r="I163" s="5"/>
      <c r="J163" s="5"/>
      <c r="K163" s="6"/>
      <c r="L163" s="9"/>
      <c r="M163" s="9"/>
      <c r="N163" s="9"/>
    </row>
    <row r="164" spans="1:14" ht="27.75" customHeight="1" thickBot="1">
      <c r="A164" s="18" t="s">
        <v>5</v>
      </c>
      <c r="B164" s="35">
        <v>505</v>
      </c>
      <c r="C164" s="5"/>
      <c r="D164" s="19">
        <f>D158+D159+D160+D161</f>
        <v>16.04</v>
      </c>
      <c r="E164" s="19">
        <f>E158+E159+E160+E161</f>
        <v>14.25</v>
      </c>
      <c r="F164" s="19">
        <f>F158+F159+F160+F161</f>
        <v>119.22</v>
      </c>
      <c r="G164" s="19">
        <f>G158+G159+G160+G161</f>
        <v>669.22</v>
      </c>
      <c r="H164" s="20" t="s">
        <v>5</v>
      </c>
      <c r="I164" s="35">
        <v>765</v>
      </c>
      <c r="J164" s="35"/>
      <c r="K164" s="19">
        <f>K157+K158+K159+K160+K161+K162</f>
        <v>23.99</v>
      </c>
      <c r="L164" s="19">
        <f>L157+L158+L159+L160+L161+L162</f>
        <v>53.66000000000001</v>
      </c>
      <c r="M164" s="19">
        <f>M157+M158+M159+M160+M161+M162</f>
        <v>75.80000000000001</v>
      </c>
      <c r="N164" s="19">
        <f>N157+N158+N159+N160+N161+N162</f>
        <v>882.0200000000001</v>
      </c>
    </row>
    <row r="165" spans="1:14" ht="15" customHeight="1" thickBot="1">
      <c r="A165" s="140" t="s">
        <v>127</v>
      </c>
      <c r="B165" s="141"/>
      <c r="C165" s="141"/>
      <c r="D165" s="141"/>
      <c r="E165" s="141"/>
      <c r="F165" s="141"/>
      <c r="G165" s="142"/>
      <c r="H165" s="126" t="s">
        <v>40</v>
      </c>
      <c r="I165" s="35"/>
      <c r="J165" s="5"/>
      <c r="K165" s="19">
        <f>D164+K164</f>
        <v>40.03</v>
      </c>
      <c r="L165" s="19">
        <f>E164+L164</f>
        <v>67.91000000000001</v>
      </c>
      <c r="M165" s="19">
        <f>F164+M164</f>
        <v>195.02</v>
      </c>
      <c r="N165" s="19">
        <f>G164+N164</f>
        <v>1551.2400000000002</v>
      </c>
    </row>
    <row r="166" spans="1:15" ht="26.25" customHeight="1" thickBot="1">
      <c r="A166" s="7" t="s">
        <v>128</v>
      </c>
      <c r="B166" s="5">
        <v>200</v>
      </c>
      <c r="C166" s="2">
        <v>389.2017</v>
      </c>
      <c r="D166" s="6">
        <v>1</v>
      </c>
      <c r="E166" s="6">
        <v>0</v>
      </c>
      <c r="F166" s="6">
        <v>20.2</v>
      </c>
      <c r="G166" s="6">
        <v>84.8</v>
      </c>
      <c r="H166" s="98"/>
      <c r="I166" s="97"/>
      <c r="J166" s="48"/>
      <c r="K166" s="96"/>
      <c r="L166" s="96"/>
      <c r="M166" s="96"/>
      <c r="N166" s="96"/>
      <c r="O166" s="85"/>
    </row>
    <row r="167" spans="1:14" ht="26.25" customHeight="1" thickBot="1">
      <c r="A167" s="7" t="s">
        <v>129</v>
      </c>
      <c r="B167" s="10">
        <v>100</v>
      </c>
      <c r="C167" s="2" t="s">
        <v>130</v>
      </c>
      <c r="D167" s="113">
        <v>12.54</v>
      </c>
      <c r="E167" s="113">
        <v>9.61</v>
      </c>
      <c r="F167" s="113">
        <v>44.28</v>
      </c>
      <c r="G167" s="113">
        <v>313.78</v>
      </c>
      <c r="H167" s="92"/>
      <c r="I167" s="93"/>
      <c r="J167" s="81"/>
      <c r="K167" s="94"/>
      <c r="L167" s="94"/>
      <c r="M167" s="94"/>
      <c r="N167" s="94"/>
    </row>
    <row r="168" spans="1:14" ht="20.25" customHeight="1" thickBot="1">
      <c r="A168" s="47" t="s">
        <v>5</v>
      </c>
      <c r="B168" s="114">
        <v>300</v>
      </c>
      <c r="C168" s="115"/>
      <c r="D168" s="116">
        <f>D166+D167</f>
        <v>13.54</v>
      </c>
      <c r="E168" s="116">
        <f>E166+E167</f>
        <v>9.61</v>
      </c>
      <c r="F168" s="116">
        <f>F166+F167</f>
        <v>64.48</v>
      </c>
      <c r="G168" s="116">
        <f>G166+G167</f>
        <v>398.58</v>
      </c>
      <c r="H168" s="92"/>
      <c r="I168" s="93"/>
      <c r="J168" s="81"/>
      <c r="K168" s="94"/>
      <c r="L168" s="94"/>
      <c r="M168" s="94"/>
      <c r="N168" s="94"/>
    </row>
    <row r="169" spans="1:14" ht="23.25" customHeight="1" thickBot="1">
      <c r="A169" s="20" t="s">
        <v>40</v>
      </c>
      <c r="B169" s="117"/>
      <c r="C169" s="117"/>
      <c r="D169" s="118">
        <f>K165+D168</f>
        <v>53.57</v>
      </c>
      <c r="E169" s="118">
        <f>L165+E168</f>
        <v>77.52000000000001</v>
      </c>
      <c r="F169" s="118">
        <f>M165+F168</f>
        <v>259.5</v>
      </c>
      <c r="G169" s="118">
        <f>N165+G168</f>
        <v>1949.8200000000002</v>
      </c>
      <c r="H169" s="92"/>
      <c r="I169" s="93"/>
      <c r="J169" s="81"/>
      <c r="K169" s="94"/>
      <c r="L169" s="94"/>
      <c r="M169" s="94"/>
      <c r="N169" s="94"/>
    </row>
    <row r="170" spans="1:14" ht="26.25" customHeight="1">
      <c r="A170" s="98"/>
      <c r="B170" s="81"/>
      <c r="C170" s="81"/>
      <c r="D170" s="82"/>
      <c r="E170" s="82"/>
      <c r="F170" s="82"/>
      <c r="G170" s="82"/>
      <c r="H170" s="92"/>
      <c r="I170" s="93"/>
      <c r="J170" s="81"/>
      <c r="K170" s="94"/>
      <c r="L170" s="94"/>
      <c r="M170" s="94"/>
      <c r="N170" s="94"/>
    </row>
    <row r="171" spans="1:14" ht="26.25" customHeight="1">
      <c r="A171" s="92"/>
      <c r="B171" s="81"/>
      <c r="C171" s="81"/>
      <c r="D171" s="82"/>
      <c r="E171" s="82"/>
      <c r="F171" s="82"/>
      <c r="G171" s="82"/>
      <c r="H171" s="92"/>
      <c r="I171" s="93"/>
      <c r="J171" s="81"/>
      <c r="K171" s="94"/>
      <c r="L171" s="94"/>
      <c r="M171" s="94"/>
      <c r="N171" s="94"/>
    </row>
    <row r="172" spans="1:14" ht="26.25" customHeight="1">
      <c r="A172" s="92"/>
      <c r="B172" s="81"/>
      <c r="C172" s="81"/>
      <c r="D172" s="82"/>
      <c r="E172" s="82"/>
      <c r="F172" s="82"/>
      <c r="G172" s="82"/>
      <c r="H172" s="92"/>
      <c r="I172" s="93"/>
      <c r="J172" s="81"/>
      <c r="K172" s="94"/>
      <c r="L172" s="94"/>
      <c r="M172" s="94"/>
      <c r="N172" s="94"/>
    </row>
    <row r="173" spans="1:14" ht="26.25" customHeight="1">
      <c r="A173" s="92"/>
      <c r="B173" s="81"/>
      <c r="C173" s="81"/>
      <c r="D173" s="82"/>
      <c r="E173" s="82"/>
      <c r="F173" s="82"/>
      <c r="G173" s="82"/>
      <c r="H173" s="92"/>
      <c r="I173" s="93"/>
      <c r="J173" s="81"/>
      <c r="K173" s="94"/>
      <c r="L173" s="94"/>
      <c r="M173" s="94"/>
      <c r="N173" s="94"/>
    </row>
    <row r="174" spans="1:14" ht="26.25" customHeight="1">
      <c r="A174" s="92"/>
      <c r="B174" s="81"/>
      <c r="C174" s="81"/>
      <c r="D174" s="82"/>
      <c r="E174" s="82"/>
      <c r="F174" s="82"/>
      <c r="G174" s="82"/>
      <c r="H174" s="92"/>
      <c r="I174" s="93"/>
      <c r="J174" s="81"/>
      <c r="K174" s="94"/>
      <c r="L174" s="94"/>
      <c r="M174" s="94"/>
      <c r="N174" s="94"/>
    </row>
    <row r="175" spans="1:14" ht="26.25" customHeight="1">
      <c r="A175" s="92"/>
      <c r="B175" s="81"/>
      <c r="C175" s="81"/>
      <c r="D175" s="82"/>
      <c r="E175" s="82"/>
      <c r="F175" s="82"/>
      <c r="G175" s="82"/>
      <c r="H175" s="92"/>
      <c r="I175" s="93"/>
      <c r="J175" s="81"/>
      <c r="K175" s="94"/>
      <c r="L175" s="94"/>
      <c r="M175" s="94"/>
      <c r="N175" s="94"/>
    </row>
    <row r="176" spans="1:14" ht="26.25" customHeight="1">
      <c r="A176" s="92"/>
      <c r="B176" s="81"/>
      <c r="C176" s="81"/>
      <c r="D176" s="82"/>
      <c r="E176" s="82"/>
      <c r="F176" s="82"/>
      <c r="G176" s="82"/>
      <c r="H176" s="92"/>
      <c r="I176" s="93"/>
      <c r="J176" s="81"/>
      <c r="K176" s="94"/>
      <c r="L176" s="94"/>
      <c r="M176" s="94"/>
      <c r="N176" s="94"/>
    </row>
    <row r="177" spans="1:14" ht="26.25" customHeight="1" thickBot="1">
      <c r="A177" s="95"/>
      <c r="B177" s="81"/>
      <c r="C177" s="81"/>
      <c r="D177" s="82"/>
      <c r="E177" s="82"/>
      <c r="F177" s="82"/>
      <c r="G177" s="82"/>
      <c r="H177" s="92"/>
      <c r="I177" s="93"/>
      <c r="J177" s="81"/>
      <c r="K177" s="94"/>
      <c r="L177" s="94"/>
      <c r="M177" s="94"/>
      <c r="N177" s="94"/>
    </row>
    <row r="178" spans="1:14" ht="18.75" customHeight="1">
      <c r="A178" s="143" t="s">
        <v>0</v>
      </c>
      <c r="B178" s="143" t="s">
        <v>7</v>
      </c>
      <c r="C178" s="143" t="s">
        <v>23</v>
      </c>
      <c r="D178" s="135" t="s">
        <v>24</v>
      </c>
      <c r="E178" s="135" t="s">
        <v>29</v>
      </c>
      <c r="F178" s="135" t="s">
        <v>6</v>
      </c>
      <c r="G178" s="135" t="s">
        <v>1</v>
      </c>
      <c r="H178" s="143" t="s">
        <v>0</v>
      </c>
      <c r="I178" s="143" t="s">
        <v>7</v>
      </c>
      <c r="J178" s="143" t="s">
        <v>8</v>
      </c>
      <c r="K178" s="135" t="s">
        <v>34</v>
      </c>
      <c r="L178" s="143" t="s">
        <v>26</v>
      </c>
      <c r="M178" s="143" t="s">
        <v>9</v>
      </c>
      <c r="N178" s="135" t="s">
        <v>1</v>
      </c>
    </row>
    <row r="179" spans="1:14" ht="18" customHeight="1">
      <c r="A179" s="144"/>
      <c r="B179" s="144"/>
      <c r="C179" s="144"/>
      <c r="D179" s="136"/>
      <c r="E179" s="136"/>
      <c r="F179" s="136"/>
      <c r="G179" s="136"/>
      <c r="H179" s="144"/>
      <c r="I179" s="144"/>
      <c r="J179" s="144"/>
      <c r="K179" s="136"/>
      <c r="L179" s="144"/>
      <c r="M179" s="144"/>
      <c r="N179" s="136"/>
    </row>
    <row r="180" spans="1:14" ht="9" customHeight="1" thickBot="1">
      <c r="A180" s="146"/>
      <c r="B180" s="146"/>
      <c r="C180" s="146"/>
      <c r="D180" s="147"/>
      <c r="E180" s="147"/>
      <c r="F180" s="147"/>
      <c r="G180" s="147"/>
      <c r="H180" s="146"/>
      <c r="I180" s="146"/>
      <c r="J180" s="146"/>
      <c r="K180" s="147"/>
      <c r="L180" s="146"/>
      <c r="M180" s="146"/>
      <c r="N180" s="147"/>
    </row>
    <row r="181" spans="1:14" ht="16.5" thickBot="1">
      <c r="A181" s="137">
        <v>7</v>
      </c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9"/>
    </row>
    <row r="182" spans="1:14" ht="16.5" thickBot="1">
      <c r="A182" s="156" t="s">
        <v>3</v>
      </c>
      <c r="B182" s="157"/>
      <c r="C182" s="157"/>
      <c r="D182" s="157"/>
      <c r="E182" s="157"/>
      <c r="F182" s="157"/>
      <c r="G182" s="158"/>
      <c r="H182" s="137" t="s">
        <v>4</v>
      </c>
      <c r="I182" s="138"/>
      <c r="J182" s="138"/>
      <c r="K182" s="138"/>
      <c r="L182" s="138"/>
      <c r="M182" s="138"/>
      <c r="N182" s="139"/>
    </row>
    <row r="183" spans="1:14" ht="15.75" thickBot="1">
      <c r="A183" s="14" t="s">
        <v>14</v>
      </c>
      <c r="B183" s="2">
        <v>10</v>
      </c>
      <c r="C183" s="2">
        <v>14.2017</v>
      </c>
      <c r="D183" s="6">
        <v>0.1</v>
      </c>
      <c r="E183" s="6">
        <v>7.25</v>
      </c>
      <c r="F183" s="6">
        <v>0.14</v>
      </c>
      <c r="G183" s="6">
        <v>66.21</v>
      </c>
      <c r="H183" s="32" t="s">
        <v>79</v>
      </c>
      <c r="I183" s="5">
        <v>60</v>
      </c>
      <c r="J183" s="5">
        <v>71.2017</v>
      </c>
      <c r="K183" s="6">
        <v>0.36</v>
      </c>
      <c r="L183" s="6">
        <v>0.12</v>
      </c>
      <c r="M183" s="6">
        <v>2.52</v>
      </c>
      <c r="N183" s="6">
        <v>12.6</v>
      </c>
    </row>
    <row r="184" spans="1:14" ht="45.75" thickBot="1">
      <c r="A184" s="7" t="s">
        <v>59</v>
      </c>
      <c r="B184" s="5" t="s">
        <v>45</v>
      </c>
      <c r="C184" s="37">
        <v>182.2017</v>
      </c>
      <c r="D184" s="6">
        <v>6.81</v>
      </c>
      <c r="E184" s="6">
        <v>10.45</v>
      </c>
      <c r="F184" s="6">
        <v>29.51</v>
      </c>
      <c r="G184" s="6">
        <v>246.6</v>
      </c>
      <c r="H184" s="7" t="s">
        <v>72</v>
      </c>
      <c r="I184" s="23" t="s">
        <v>45</v>
      </c>
      <c r="J184" s="23">
        <v>35.2006</v>
      </c>
      <c r="K184" s="12">
        <v>3.85</v>
      </c>
      <c r="L184" s="12">
        <v>10.96</v>
      </c>
      <c r="M184" s="12">
        <v>14.69</v>
      </c>
      <c r="N184" s="12">
        <v>172.8</v>
      </c>
    </row>
    <row r="185" spans="1:14" ht="16.5" customHeight="1" thickBot="1">
      <c r="A185" s="7" t="s">
        <v>16</v>
      </c>
      <c r="B185" s="23">
        <v>200</v>
      </c>
      <c r="C185" s="3">
        <v>411.2016</v>
      </c>
      <c r="D185" s="12"/>
      <c r="E185" s="12"/>
      <c r="F185" s="12">
        <v>10.01</v>
      </c>
      <c r="G185" s="12">
        <v>40.04</v>
      </c>
      <c r="H185" s="7" t="s">
        <v>78</v>
      </c>
      <c r="I185" s="5" t="s">
        <v>115</v>
      </c>
      <c r="J185" s="5">
        <v>291.2017</v>
      </c>
      <c r="K185" s="6">
        <v>20.95</v>
      </c>
      <c r="L185" s="6">
        <v>45</v>
      </c>
      <c r="M185" s="6">
        <v>58.04</v>
      </c>
      <c r="N185" s="6">
        <v>720.96</v>
      </c>
    </row>
    <row r="186" spans="1:14" ht="30.75" customHeight="1" thickBot="1">
      <c r="A186" s="7" t="s">
        <v>43</v>
      </c>
      <c r="B186" s="8">
        <v>20</v>
      </c>
      <c r="C186" s="29"/>
      <c r="D186" s="6">
        <v>1.56</v>
      </c>
      <c r="E186" s="30">
        <v>0.2</v>
      </c>
      <c r="F186" s="13">
        <v>10.91</v>
      </c>
      <c r="G186" s="12">
        <v>51.6</v>
      </c>
      <c r="H186" s="14" t="s">
        <v>64</v>
      </c>
      <c r="I186" s="2">
        <v>200</v>
      </c>
      <c r="J186" s="2">
        <v>247.2006</v>
      </c>
      <c r="K186" s="28">
        <v>0.02</v>
      </c>
      <c r="L186" s="6">
        <v>0</v>
      </c>
      <c r="M186" s="6">
        <v>29.31</v>
      </c>
      <c r="N186" s="6">
        <v>117.32</v>
      </c>
    </row>
    <row r="187" spans="1:14" ht="30.75" thickBot="1">
      <c r="A187" s="7" t="s">
        <v>93</v>
      </c>
      <c r="B187" s="10" t="s">
        <v>104</v>
      </c>
      <c r="C187" s="5"/>
      <c r="D187" s="6">
        <v>0.42</v>
      </c>
      <c r="E187" s="34">
        <v>0.42</v>
      </c>
      <c r="F187" s="6">
        <v>9.83</v>
      </c>
      <c r="G187" s="9">
        <v>44.4</v>
      </c>
      <c r="H187" s="14" t="s">
        <v>43</v>
      </c>
      <c r="I187" s="8">
        <v>20</v>
      </c>
      <c r="J187" s="29"/>
      <c r="K187" s="6">
        <v>1.56</v>
      </c>
      <c r="L187" s="30">
        <v>0.2</v>
      </c>
      <c r="M187" s="13">
        <v>10.9</v>
      </c>
      <c r="N187" s="12">
        <v>51.6</v>
      </c>
    </row>
    <row r="188" spans="1:14" ht="15.75" thickBot="1">
      <c r="A188" s="7"/>
      <c r="B188" s="5"/>
      <c r="C188" s="5"/>
      <c r="D188" s="6"/>
      <c r="E188" s="6"/>
      <c r="F188" s="6"/>
      <c r="G188" s="6"/>
      <c r="H188" s="7" t="s">
        <v>15</v>
      </c>
      <c r="I188" s="5">
        <v>20</v>
      </c>
      <c r="J188" s="5"/>
      <c r="K188" s="6">
        <v>1.22</v>
      </c>
      <c r="L188" s="9">
        <v>0.24</v>
      </c>
      <c r="M188" s="9">
        <v>8</v>
      </c>
      <c r="N188" s="9">
        <v>38.96</v>
      </c>
    </row>
    <row r="189" spans="1:14" ht="27" customHeight="1" thickBot="1">
      <c r="A189" s="18" t="s">
        <v>5</v>
      </c>
      <c r="B189" s="35">
        <v>555</v>
      </c>
      <c r="C189" s="5"/>
      <c r="D189" s="19">
        <f>D183+D184+D185+D186+D187</f>
        <v>8.889999999999999</v>
      </c>
      <c r="E189" s="19">
        <f>E183+E184+E185+E186+E187</f>
        <v>18.32</v>
      </c>
      <c r="F189" s="19">
        <f>F183+F184+F185+F186+F187</f>
        <v>60.400000000000006</v>
      </c>
      <c r="G189" s="19">
        <f>G183+G184+G185+G186+G187</f>
        <v>448.85</v>
      </c>
      <c r="H189" s="20" t="s">
        <v>5</v>
      </c>
      <c r="I189" s="35">
        <v>755</v>
      </c>
      <c r="J189" s="15"/>
      <c r="K189" s="19">
        <f>K183+K184+K185+K186+K187+K188</f>
        <v>27.959999999999997</v>
      </c>
      <c r="L189" s="19">
        <f>L183+L184+L185+L186+L187+L188</f>
        <v>56.52</v>
      </c>
      <c r="M189" s="19">
        <f>M183+M184+M185+M186+M187+M188</f>
        <v>123.46000000000001</v>
      </c>
      <c r="N189" s="19">
        <f>N183+N184+N185+N186+N187+N188</f>
        <v>1114.24</v>
      </c>
    </row>
    <row r="190" spans="1:14" ht="17.25" customHeight="1" thickBot="1">
      <c r="A190" s="140" t="s">
        <v>127</v>
      </c>
      <c r="B190" s="141"/>
      <c r="C190" s="141"/>
      <c r="D190" s="141"/>
      <c r="E190" s="141"/>
      <c r="F190" s="141"/>
      <c r="G190" s="142"/>
      <c r="H190" s="20" t="s">
        <v>40</v>
      </c>
      <c r="I190" s="35"/>
      <c r="J190" s="5"/>
      <c r="K190" s="19">
        <f>D189+K189</f>
        <v>36.849999999999994</v>
      </c>
      <c r="L190" s="19">
        <f>E189+L189</f>
        <v>74.84</v>
      </c>
      <c r="M190" s="19">
        <f>F189+M189</f>
        <v>183.86</v>
      </c>
      <c r="N190" s="19">
        <f>G189+N189</f>
        <v>1563.0900000000001</v>
      </c>
    </row>
    <row r="191" spans="1:15" ht="23.25" customHeight="1" thickBot="1">
      <c r="A191" s="14" t="s">
        <v>138</v>
      </c>
      <c r="B191" s="2">
        <v>200</v>
      </c>
      <c r="C191" s="121">
        <v>386.2017</v>
      </c>
      <c r="D191" s="122">
        <v>5.8</v>
      </c>
      <c r="E191" s="122">
        <v>5</v>
      </c>
      <c r="F191" s="122">
        <v>8</v>
      </c>
      <c r="G191" s="123">
        <v>100.2</v>
      </c>
      <c r="H191" s="80"/>
      <c r="I191" s="93"/>
      <c r="J191" s="81"/>
      <c r="K191" s="94"/>
      <c r="L191" s="94"/>
      <c r="M191" s="94"/>
      <c r="N191" s="94"/>
      <c r="O191" s="85"/>
    </row>
    <row r="192" spans="1:15" ht="23.25" customHeight="1" thickBot="1">
      <c r="A192" s="7" t="s">
        <v>139</v>
      </c>
      <c r="B192" s="5">
        <v>100</v>
      </c>
      <c r="C192" s="2" t="s">
        <v>140</v>
      </c>
      <c r="D192" s="28">
        <v>5.8</v>
      </c>
      <c r="E192" s="28">
        <v>12.2</v>
      </c>
      <c r="F192" s="6">
        <v>54.5</v>
      </c>
      <c r="G192" s="6">
        <v>351</v>
      </c>
      <c r="H192" s="80"/>
      <c r="I192" s="93"/>
      <c r="J192" s="81"/>
      <c r="K192" s="94"/>
      <c r="L192" s="94"/>
      <c r="M192" s="94"/>
      <c r="N192" s="94"/>
      <c r="O192" s="85"/>
    </row>
    <row r="193" spans="1:15" ht="23.25" customHeight="1" thickBot="1">
      <c r="A193" s="68" t="s">
        <v>5</v>
      </c>
      <c r="B193" s="111">
        <v>300</v>
      </c>
      <c r="C193" s="5"/>
      <c r="D193" s="19">
        <f>D191+D192</f>
        <v>11.6</v>
      </c>
      <c r="E193" s="19">
        <f>E191+E192</f>
        <v>17.2</v>
      </c>
      <c r="F193" s="19">
        <f>F191+F192</f>
        <v>62.5</v>
      </c>
      <c r="G193" s="19">
        <f>G191+G192</f>
        <v>451.2</v>
      </c>
      <c r="H193" s="80"/>
      <c r="I193" s="93"/>
      <c r="J193" s="81"/>
      <c r="K193" s="94"/>
      <c r="L193" s="94"/>
      <c r="M193" s="94"/>
      <c r="N193" s="94"/>
      <c r="O193" s="85"/>
    </row>
    <row r="194" spans="1:15" ht="23.25" customHeight="1" thickBot="1">
      <c r="A194" s="20" t="s">
        <v>40</v>
      </c>
      <c r="B194" s="115"/>
      <c r="C194" s="115"/>
      <c r="D194" s="116">
        <f>K190+D193</f>
        <v>48.449999999999996</v>
      </c>
      <c r="E194" s="116">
        <f>L190+E193</f>
        <v>92.04</v>
      </c>
      <c r="F194" s="116">
        <f>M190+F193</f>
        <v>246.36</v>
      </c>
      <c r="G194" s="116">
        <f>N190+G193</f>
        <v>2014.2900000000002</v>
      </c>
      <c r="H194" s="80"/>
      <c r="I194" s="93"/>
      <c r="J194" s="81"/>
      <c r="K194" s="94"/>
      <c r="L194" s="94"/>
      <c r="M194" s="94"/>
      <c r="N194" s="94"/>
      <c r="O194" s="85"/>
    </row>
    <row r="195" spans="1:15" ht="23.25" customHeight="1">
      <c r="A195" s="98"/>
      <c r="B195" s="131"/>
      <c r="C195" s="131"/>
      <c r="D195" s="132"/>
      <c r="E195" s="132"/>
      <c r="F195" s="132"/>
      <c r="G195" s="132"/>
      <c r="H195" s="92"/>
      <c r="I195" s="93"/>
      <c r="J195" s="81"/>
      <c r="K195" s="94"/>
      <c r="L195" s="94"/>
      <c r="M195" s="94"/>
      <c r="N195" s="94"/>
      <c r="O195" s="85"/>
    </row>
    <row r="196" spans="1:15" ht="23.25" customHeight="1">
      <c r="A196" s="92"/>
      <c r="B196" s="131"/>
      <c r="C196" s="131"/>
      <c r="D196" s="132"/>
      <c r="E196" s="132"/>
      <c r="F196" s="132"/>
      <c r="G196" s="132"/>
      <c r="H196" s="92"/>
      <c r="I196" s="93"/>
      <c r="J196" s="81"/>
      <c r="K196" s="94"/>
      <c r="L196" s="94"/>
      <c r="M196" s="94"/>
      <c r="N196" s="94"/>
      <c r="O196" s="85"/>
    </row>
    <row r="197" spans="1:15" ht="23.25" customHeight="1">
      <c r="A197" s="92"/>
      <c r="B197" s="131"/>
      <c r="C197" s="131"/>
      <c r="D197" s="132"/>
      <c r="E197" s="132"/>
      <c r="F197" s="132"/>
      <c r="G197" s="132"/>
      <c r="H197" s="92"/>
      <c r="I197" s="93"/>
      <c r="J197" s="81"/>
      <c r="K197" s="94"/>
      <c r="L197" s="94"/>
      <c r="M197" s="94"/>
      <c r="N197" s="94"/>
      <c r="O197" s="85"/>
    </row>
    <row r="198" spans="1:15" ht="23.25" customHeight="1">
      <c r="A198" s="92"/>
      <c r="B198" s="131"/>
      <c r="C198" s="131"/>
      <c r="D198" s="132"/>
      <c r="E198" s="132"/>
      <c r="F198" s="132"/>
      <c r="G198" s="132"/>
      <c r="H198" s="92"/>
      <c r="I198" s="93"/>
      <c r="J198" s="81"/>
      <c r="K198" s="94"/>
      <c r="L198" s="94"/>
      <c r="M198" s="94"/>
      <c r="N198" s="94"/>
      <c r="O198" s="85"/>
    </row>
    <row r="199" spans="1:15" ht="23.25" customHeight="1">
      <c r="A199" s="92"/>
      <c r="B199" s="131"/>
      <c r="C199" s="131"/>
      <c r="D199" s="132"/>
      <c r="E199" s="132"/>
      <c r="F199" s="132"/>
      <c r="G199" s="132"/>
      <c r="H199" s="92"/>
      <c r="I199" s="93"/>
      <c r="J199" s="81"/>
      <c r="K199" s="94"/>
      <c r="L199" s="94"/>
      <c r="M199" s="94"/>
      <c r="N199" s="94"/>
      <c r="O199" s="85"/>
    </row>
    <row r="200" spans="1:15" ht="23.25" customHeight="1">
      <c r="A200" s="92"/>
      <c r="B200" s="131"/>
      <c r="C200" s="131"/>
      <c r="D200" s="132"/>
      <c r="E200" s="132"/>
      <c r="F200" s="132"/>
      <c r="G200" s="132"/>
      <c r="H200" s="92"/>
      <c r="I200" s="93"/>
      <c r="J200" s="81"/>
      <c r="K200" s="94"/>
      <c r="L200" s="94"/>
      <c r="M200" s="94"/>
      <c r="N200" s="94"/>
      <c r="O200" s="85"/>
    </row>
    <row r="201" spans="1:15" ht="23.25" customHeight="1">
      <c r="A201" s="92"/>
      <c r="B201" s="131"/>
      <c r="C201" s="131"/>
      <c r="D201" s="132"/>
      <c r="E201" s="132"/>
      <c r="F201" s="132"/>
      <c r="G201" s="132"/>
      <c r="H201" s="92"/>
      <c r="I201" s="93"/>
      <c r="J201" s="81"/>
      <c r="K201" s="94"/>
      <c r="L201" s="94"/>
      <c r="M201" s="94"/>
      <c r="N201" s="94"/>
      <c r="O201" s="85"/>
    </row>
    <row r="202" spans="1:15" ht="23.25" customHeight="1">
      <c r="A202" s="92"/>
      <c r="B202" s="131"/>
      <c r="C202" s="131"/>
      <c r="D202" s="132"/>
      <c r="E202" s="132"/>
      <c r="F202" s="132"/>
      <c r="G202" s="132"/>
      <c r="H202" s="92"/>
      <c r="I202" s="93"/>
      <c r="J202" s="81"/>
      <c r="K202" s="94"/>
      <c r="L202" s="94"/>
      <c r="M202" s="94"/>
      <c r="N202" s="94"/>
      <c r="O202" s="85"/>
    </row>
    <row r="203" spans="1:15" ht="23.25" customHeight="1">
      <c r="A203" s="92"/>
      <c r="B203" s="131"/>
      <c r="C203" s="131"/>
      <c r="D203" s="132"/>
      <c r="E203" s="132"/>
      <c r="F203" s="132"/>
      <c r="G203" s="132"/>
      <c r="H203" s="92"/>
      <c r="I203" s="93"/>
      <c r="J203" s="81"/>
      <c r="K203" s="94"/>
      <c r="L203" s="94"/>
      <c r="M203" s="94"/>
      <c r="N203" s="94"/>
      <c r="O203" s="85"/>
    </row>
    <row r="204" spans="1:15" ht="23.25" customHeight="1">
      <c r="A204" s="92"/>
      <c r="B204" s="131"/>
      <c r="C204" s="131"/>
      <c r="D204" s="132"/>
      <c r="E204" s="132"/>
      <c r="F204" s="132"/>
      <c r="G204" s="132"/>
      <c r="H204" s="92"/>
      <c r="I204" s="93"/>
      <c r="J204" s="81"/>
      <c r="K204" s="94"/>
      <c r="L204" s="94"/>
      <c r="M204" s="94"/>
      <c r="N204" s="94"/>
      <c r="O204" s="85"/>
    </row>
    <row r="205" spans="1:15" ht="23.25" customHeight="1">
      <c r="A205" s="92"/>
      <c r="B205" s="131"/>
      <c r="C205" s="131"/>
      <c r="D205" s="132"/>
      <c r="E205" s="132"/>
      <c r="F205" s="132"/>
      <c r="G205" s="132"/>
      <c r="H205" s="92"/>
      <c r="I205" s="93"/>
      <c r="J205" s="81"/>
      <c r="K205" s="94"/>
      <c r="L205" s="94"/>
      <c r="M205" s="94"/>
      <c r="N205" s="94"/>
      <c r="O205" s="85"/>
    </row>
    <row r="206" spans="1:15" ht="23.25" customHeight="1" thickBot="1">
      <c r="A206" s="95"/>
      <c r="B206" s="131"/>
      <c r="C206" s="131"/>
      <c r="D206" s="132"/>
      <c r="E206" s="132"/>
      <c r="F206" s="132"/>
      <c r="G206" s="132"/>
      <c r="H206" s="92"/>
      <c r="I206" s="93"/>
      <c r="J206" s="81"/>
      <c r="K206" s="94"/>
      <c r="L206" s="94"/>
      <c r="M206" s="94"/>
      <c r="N206" s="94"/>
      <c r="O206" s="85"/>
    </row>
    <row r="207" spans="1:14" ht="12.75">
      <c r="A207" s="143" t="s">
        <v>0</v>
      </c>
      <c r="B207" s="143" t="s">
        <v>7</v>
      </c>
      <c r="C207" s="143" t="s">
        <v>19</v>
      </c>
      <c r="D207" s="135" t="s">
        <v>24</v>
      </c>
      <c r="E207" s="135" t="s">
        <v>29</v>
      </c>
      <c r="F207" s="135" t="s">
        <v>6</v>
      </c>
      <c r="G207" s="135" t="s">
        <v>1</v>
      </c>
      <c r="H207" s="143" t="s">
        <v>0</v>
      </c>
      <c r="I207" s="143" t="s">
        <v>7</v>
      </c>
      <c r="J207" s="143" t="s">
        <v>8</v>
      </c>
      <c r="K207" s="135" t="s">
        <v>34</v>
      </c>
      <c r="L207" s="143" t="s">
        <v>31</v>
      </c>
      <c r="M207" s="143" t="s">
        <v>9</v>
      </c>
      <c r="N207" s="135" t="s">
        <v>1</v>
      </c>
    </row>
    <row r="208" spans="1:14" ht="12.75">
      <c r="A208" s="144"/>
      <c r="B208" s="144"/>
      <c r="C208" s="144"/>
      <c r="D208" s="136"/>
      <c r="E208" s="136"/>
      <c r="F208" s="136"/>
      <c r="G208" s="136"/>
      <c r="H208" s="144"/>
      <c r="I208" s="144"/>
      <c r="J208" s="144"/>
      <c r="K208" s="136"/>
      <c r="L208" s="144"/>
      <c r="M208" s="144"/>
      <c r="N208" s="136"/>
    </row>
    <row r="209" spans="1:14" ht="16.5" customHeight="1" thickBot="1">
      <c r="A209" s="146"/>
      <c r="B209" s="146"/>
      <c r="C209" s="146"/>
      <c r="D209" s="147"/>
      <c r="E209" s="147"/>
      <c r="F209" s="147"/>
      <c r="G209" s="147"/>
      <c r="H209" s="146"/>
      <c r="I209" s="146"/>
      <c r="J209" s="146"/>
      <c r="K209" s="147"/>
      <c r="L209" s="146"/>
      <c r="M209" s="146"/>
      <c r="N209" s="147"/>
    </row>
    <row r="210" spans="1:14" ht="16.5" thickBot="1">
      <c r="A210" s="137">
        <v>8</v>
      </c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9"/>
    </row>
    <row r="211" spans="1:14" ht="16.5" thickBot="1">
      <c r="A211" s="137" t="s">
        <v>3</v>
      </c>
      <c r="B211" s="138"/>
      <c r="C211" s="138"/>
      <c r="D211" s="138"/>
      <c r="E211" s="138"/>
      <c r="F211" s="138"/>
      <c r="G211" s="139"/>
      <c r="H211" s="137" t="s">
        <v>4</v>
      </c>
      <c r="I211" s="138"/>
      <c r="J211" s="138"/>
      <c r="K211" s="138"/>
      <c r="L211" s="138"/>
      <c r="M211" s="138"/>
      <c r="N211" s="139"/>
    </row>
    <row r="212" spans="1:19" ht="30.75" thickBot="1">
      <c r="A212" s="39" t="s">
        <v>41</v>
      </c>
      <c r="B212" s="10" t="s">
        <v>81</v>
      </c>
      <c r="C212" s="5">
        <v>210.2017</v>
      </c>
      <c r="D212" s="6">
        <v>16.74</v>
      </c>
      <c r="E212" s="6">
        <v>24.47</v>
      </c>
      <c r="F212" s="11">
        <v>3.21</v>
      </c>
      <c r="G212" s="6">
        <v>300</v>
      </c>
      <c r="H212" s="32" t="s">
        <v>47</v>
      </c>
      <c r="I212" s="5">
        <v>60</v>
      </c>
      <c r="J212" s="5">
        <v>71.2017</v>
      </c>
      <c r="K212" s="6">
        <v>0.48</v>
      </c>
      <c r="L212" s="6">
        <v>0.06</v>
      </c>
      <c r="M212" s="6">
        <v>1.5</v>
      </c>
      <c r="N212" s="6">
        <v>8.46</v>
      </c>
      <c r="S212">
        <v>0</v>
      </c>
    </row>
    <row r="213" spans="1:14" ht="45" customHeight="1" thickBot="1">
      <c r="A213" s="7" t="s">
        <v>16</v>
      </c>
      <c r="B213" s="23">
        <v>200</v>
      </c>
      <c r="C213" s="3">
        <v>411.2016</v>
      </c>
      <c r="D213" s="12"/>
      <c r="E213" s="12"/>
      <c r="F213" s="12">
        <v>10.01</v>
      </c>
      <c r="G213" s="12">
        <v>40.04</v>
      </c>
      <c r="H213" s="14" t="s">
        <v>67</v>
      </c>
      <c r="I213" s="2" t="s">
        <v>80</v>
      </c>
      <c r="J213" s="2">
        <v>103.2017</v>
      </c>
      <c r="K213" s="28">
        <v>5.52</v>
      </c>
      <c r="L213" s="28">
        <v>10.56</v>
      </c>
      <c r="M213" s="28">
        <v>17.76</v>
      </c>
      <c r="N213" s="28">
        <v>188.16</v>
      </c>
    </row>
    <row r="214" spans="1:14" ht="18.75" customHeight="1" thickBot="1">
      <c r="A214" s="7" t="s">
        <v>43</v>
      </c>
      <c r="B214" s="8">
        <v>50</v>
      </c>
      <c r="C214" s="29"/>
      <c r="D214" s="6">
        <v>3.9</v>
      </c>
      <c r="E214" s="30">
        <v>0.5</v>
      </c>
      <c r="F214" s="13">
        <v>27.25</v>
      </c>
      <c r="G214" s="12">
        <v>129</v>
      </c>
      <c r="H214" s="36" t="s">
        <v>107</v>
      </c>
      <c r="I214" s="5" t="s">
        <v>92</v>
      </c>
      <c r="J214" s="8">
        <v>280.2017</v>
      </c>
      <c r="K214" s="6">
        <v>10.01</v>
      </c>
      <c r="L214" s="6">
        <v>10.78</v>
      </c>
      <c r="M214" s="6">
        <v>15.2</v>
      </c>
      <c r="N214" s="6">
        <v>197.86</v>
      </c>
    </row>
    <row r="215" spans="1:23" ht="18" customHeight="1" thickBot="1">
      <c r="A215" s="86" t="s">
        <v>83</v>
      </c>
      <c r="B215" s="87">
        <v>100</v>
      </c>
      <c r="C215" s="88">
        <v>421.2017</v>
      </c>
      <c r="D215" s="89">
        <v>8.4</v>
      </c>
      <c r="E215" s="90">
        <v>6.35</v>
      </c>
      <c r="F215" s="89">
        <v>59.83</v>
      </c>
      <c r="G215" s="91">
        <v>328.88</v>
      </c>
      <c r="H215" s="7" t="s">
        <v>52</v>
      </c>
      <c r="I215" s="5">
        <v>150</v>
      </c>
      <c r="J215" s="5">
        <v>302.2017</v>
      </c>
      <c r="K215" s="9">
        <v>8.8</v>
      </c>
      <c r="L215" s="6">
        <v>5.52</v>
      </c>
      <c r="M215" s="9">
        <v>39.66</v>
      </c>
      <c r="N215" s="9">
        <v>243.48</v>
      </c>
      <c r="W215">
        <v>0</v>
      </c>
    </row>
    <row r="216" spans="1:14" ht="16.5" customHeight="1" thickBot="1">
      <c r="A216" s="16"/>
      <c r="B216" s="16"/>
      <c r="C216" s="17"/>
      <c r="D216" s="42"/>
      <c r="E216" s="16"/>
      <c r="F216" s="42"/>
      <c r="G216" s="16"/>
      <c r="H216" s="7" t="s">
        <v>63</v>
      </c>
      <c r="I216" s="5">
        <v>200</v>
      </c>
      <c r="J216" s="5">
        <v>394.2016</v>
      </c>
      <c r="K216" s="6">
        <v>1.92</v>
      </c>
      <c r="L216" s="6">
        <v>0.11</v>
      </c>
      <c r="M216" s="6">
        <v>29.85</v>
      </c>
      <c r="N216" s="6">
        <v>128.09</v>
      </c>
    </row>
    <row r="217" spans="1:14" ht="17.25" customHeight="1" thickBot="1">
      <c r="A217" s="72"/>
      <c r="B217" s="16"/>
      <c r="C217" s="17"/>
      <c r="D217" s="42"/>
      <c r="E217" s="16"/>
      <c r="F217" s="42"/>
      <c r="G217" s="16"/>
      <c r="H217" s="14" t="s">
        <v>43</v>
      </c>
      <c r="I217" s="8">
        <v>20</v>
      </c>
      <c r="J217" s="29"/>
      <c r="K217" s="6">
        <v>1.56</v>
      </c>
      <c r="L217" s="30">
        <v>0.2</v>
      </c>
      <c r="M217" s="13">
        <v>10.9</v>
      </c>
      <c r="N217" s="12">
        <v>51.6</v>
      </c>
    </row>
    <row r="218" spans="1:14" ht="15.75" customHeight="1" thickBot="1">
      <c r="A218" s="7"/>
      <c r="B218" s="37"/>
      <c r="C218" s="8"/>
      <c r="D218" s="6"/>
      <c r="E218" s="6"/>
      <c r="F218" s="9"/>
      <c r="G218" s="9"/>
      <c r="H218" s="7" t="s">
        <v>15</v>
      </c>
      <c r="I218" s="5">
        <v>20</v>
      </c>
      <c r="J218" s="5"/>
      <c r="K218" s="6">
        <v>1.22</v>
      </c>
      <c r="L218" s="9">
        <v>0.24</v>
      </c>
      <c r="M218" s="9">
        <v>8</v>
      </c>
      <c r="N218" s="9">
        <v>38.96</v>
      </c>
    </row>
    <row r="219" spans="1:14" ht="21" customHeight="1" thickBot="1">
      <c r="A219" s="18" t="s">
        <v>5</v>
      </c>
      <c r="B219" s="35">
        <v>505</v>
      </c>
      <c r="C219" s="67"/>
      <c r="D219" s="71">
        <f>D212+D213+D214+D215</f>
        <v>29.04</v>
      </c>
      <c r="E219" s="71">
        <f>E212+E213+E214+E215</f>
        <v>31.32</v>
      </c>
      <c r="F219" s="71">
        <f>F212+F213+F214+F215</f>
        <v>100.3</v>
      </c>
      <c r="G219" s="71">
        <f>G212+G213+G214+G215</f>
        <v>797.9200000000001</v>
      </c>
      <c r="H219" s="20" t="s">
        <v>5</v>
      </c>
      <c r="I219" s="35">
        <v>770</v>
      </c>
      <c r="J219" s="15"/>
      <c r="K219" s="19">
        <f>K212+K213+K214+K215+K216+K217+K218</f>
        <v>29.509999999999994</v>
      </c>
      <c r="L219" s="19">
        <f>L212+L213+L214+L215+L216+L217+L218</f>
        <v>27.469999999999995</v>
      </c>
      <c r="M219" s="19">
        <f>M212+M213+M214+M215+M216+M217+M218</f>
        <v>122.87</v>
      </c>
      <c r="N219" s="19">
        <f>N212+N213+N214+N215+N216+N217+N218</f>
        <v>856.6100000000001</v>
      </c>
    </row>
    <row r="220" spans="1:14" ht="22.5" customHeight="1" thickBot="1">
      <c r="A220" s="140" t="s">
        <v>127</v>
      </c>
      <c r="B220" s="141"/>
      <c r="C220" s="141"/>
      <c r="D220" s="141"/>
      <c r="E220" s="141"/>
      <c r="F220" s="141"/>
      <c r="G220" s="142"/>
      <c r="H220" s="20" t="s">
        <v>40</v>
      </c>
      <c r="I220" s="35"/>
      <c r="J220" s="5"/>
      <c r="K220" s="19">
        <f>D219+K219</f>
        <v>58.55</v>
      </c>
      <c r="L220" s="19">
        <f>E219+L219</f>
        <v>58.78999999999999</v>
      </c>
      <c r="M220" s="19">
        <f>F219+M219</f>
        <v>223.17000000000002</v>
      </c>
      <c r="N220" s="19">
        <f>G219+N219</f>
        <v>1654.5300000000002</v>
      </c>
    </row>
    <row r="221" spans="1:15" ht="31.5" customHeight="1" thickBot="1">
      <c r="A221" s="7" t="s">
        <v>135</v>
      </c>
      <c r="B221" s="5">
        <v>200</v>
      </c>
      <c r="C221" s="2">
        <v>242.2005</v>
      </c>
      <c r="D221" s="6">
        <v>0.15</v>
      </c>
      <c r="E221" s="6">
        <v>0</v>
      </c>
      <c r="F221" s="6">
        <v>25.5</v>
      </c>
      <c r="G221" s="6">
        <v>102.58</v>
      </c>
      <c r="H221" s="98"/>
      <c r="I221" s="97"/>
      <c r="J221" s="48"/>
      <c r="K221" s="96"/>
      <c r="L221" s="96"/>
      <c r="M221" s="96"/>
      <c r="N221" s="96"/>
      <c r="O221" s="85"/>
    </row>
    <row r="222" spans="1:15" ht="21.75" customHeight="1" thickBot="1">
      <c r="A222" s="7" t="s">
        <v>134</v>
      </c>
      <c r="B222" s="10">
        <v>45</v>
      </c>
      <c r="C222" s="5"/>
      <c r="D222" s="6">
        <v>2.17</v>
      </c>
      <c r="E222" s="34">
        <v>17.84</v>
      </c>
      <c r="F222" s="6">
        <v>18.75</v>
      </c>
      <c r="G222" s="9">
        <v>244.24</v>
      </c>
      <c r="H222" s="92"/>
      <c r="I222" s="93"/>
      <c r="J222" s="81"/>
      <c r="K222" s="94"/>
      <c r="L222" s="94"/>
      <c r="M222" s="94"/>
      <c r="N222" s="94"/>
      <c r="O222" s="85"/>
    </row>
    <row r="223" spans="1:14" ht="19.5" customHeight="1" thickBot="1">
      <c r="A223" s="7" t="s">
        <v>93</v>
      </c>
      <c r="B223" s="10" t="s">
        <v>104</v>
      </c>
      <c r="C223" s="5"/>
      <c r="D223" s="6">
        <v>0.42</v>
      </c>
      <c r="E223" s="34">
        <v>0.42</v>
      </c>
      <c r="F223" s="6">
        <v>9.83</v>
      </c>
      <c r="G223" s="9">
        <v>44.4</v>
      </c>
      <c r="H223" s="92"/>
      <c r="I223" s="93"/>
      <c r="J223" s="81"/>
      <c r="K223" s="94"/>
      <c r="L223" s="94"/>
      <c r="M223" s="94"/>
      <c r="N223" s="94"/>
    </row>
    <row r="224" spans="1:14" ht="15" customHeight="1" thickBot="1">
      <c r="A224" s="47" t="s">
        <v>5</v>
      </c>
      <c r="B224" s="124">
        <v>365</v>
      </c>
      <c r="C224" s="23"/>
      <c r="D224" s="55">
        <f>D221+D222+D223</f>
        <v>2.7399999999999998</v>
      </c>
      <c r="E224" s="55">
        <f>E221+E222+E223</f>
        <v>18.26</v>
      </c>
      <c r="F224" s="55">
        <f>F221+F222+F223</f>
        <v>54.08</v>
      </c>
      <c r="G224" s="55">
        <f>G221+G222+G223</f>
        <v>391.21999999999997</v>
      </c>
      <c r="H224" s="92"/>
      <c r="I224" s="93"/>
      <c r="J224" s="81"/>
      <c r="K224" s="94"/>
      <c r="L224" s="94"/>
      <c r="M224" s="94"/>
      <c r="N224" s="94"/>
    </row>
    <row r="225" spans="1:14" ht="22.5" customHeight="1" thickBot="1">
      <c r="A225" s="20" t="s">
        <v>40</v>
      </c>
      <c r="B225" s="115"/>
      <c r="C225" s="115"/>
      <c r="D225" s="116">
        <f>K220+D224</f>
        <v>61.29</v>
      </c>
      <c r="E225" s="116">
        <f>L220+E224</f>
        <v>77.05</v>
      </c>
      <c r="F225" s="116">
        <f>M220+F224</f>
        <v>277.25</v>
      </c>
      <c r="G225" s="116">
        <f>N220+G224</f>
        <v>2045.7500000000002</v>
      </c>
      <c r="H225" s="80"/>
      <c r="I225" s="93"/>
      <c r="J225" s="81"/>
      <c r="K225" s="94"/>
      <c r="L225" s="94"/>
      <c r="M225" s="94"/>
      <c r="N225" s="94"/>
    </row>
    <row r="226" spans="1:14" ht="22.5" customHeight="1">
      <c r="A226" s="98"/>
      <c r="B226" s="131"/>
      <c r="C226" s="131"/>
      <c r="D226" s="132"/>
      <c r="E226" s="132"/>
      <c r="F226" s="132"/>
      <c r="G226" s="132"/>
      <c r="H226" s="92"/>
      <c r="I226" s="93"/>
      <c r="J226" s="81"/>
      <c r="K226" s="94"/>
      <c r="L226" s="94"/>
      <c r="M226" s="94"/>
      <c r="N226" s="94"/>
    </row>
    <row r="227" spans="1:14" ht="22.5" customHeight="1">
      <c r="A227" s="92"/>
      <c r="B227" s="131"/>
      <c r="C227" s="131"/>
      <c r="D227" s="132"/>
      <c r="E227" s="132"/>
      <c r="F227" s="132"/>
      <c r="G227" s="132"/>
      <c r="H227" s="92"/>
      <c r="I227" s="93"/>
      <c r="J227" s="81"/>
      <c r="K227" s="94"/>
      <c r="L227" s="94"/>
      <c r="M227" s="94"/>
      <c r="N227" s="94"/>
    </row>
    <row r="228" spans="1:14" ht="22.5" customHeight="1">
      <c r="A228" s="92"/>
      <c r="B228" s="131"/>
      <c r="C228" s="131"/>
      <c r="D228" s="132"/>
      <c r="E228" s="132"/>
      <c r="F228" s="132"/>
      <c r="G228" s="132"/>
      <c r="H228" s="92"/>
      <c r="I228" s="93"/>
      <c r="J228" s="81"/>
      <c r="K228" s="94"/>
      <c r="L228" s="94"/>
      <c r="M228" s="94"/>
      <c r="N228" s="94"/>
    </row>
    <row r="229" spans="1:14" ht="22.5" customHeight="1">
      <c r="A229" s="92"/>
      <c r="B229" s="131"/>
      <c r="C229" s="131"/>
      <c r="D229" s="132"/>
      <c r="E229" s="132"/>
      <c r="F229" s="132"/>
      <c r="G229" s="132"/>
      <c r="H229" s="92"/>
      <c r="I229" s="93"/>
      <c r="J229" s="81"/>
      <c r="K229" s="94"/>
      <c r="L229" s="94"/>
      <c r="M229" s="94"/>
      <c r="N229" s="94"/>
    </row>
    <row r="230" spans="1:14" ht="22.5" customHeight="1">
      <c r="A230" s="92"/>
      <c r="B230" s="131"/>
      <c r="C230" s="131"/>
      <c r="D230" s="132"/>
      <c r="E230" s="132"/>
      <c r="F230" s="132"/>
      <c r="G230" s="132"/>
      <c r="H230" s="92"/>
      <c r="I230" s="93"/>
      <c r="J230" s="81"/>
      <c r="K230" s="94"/>
      <c r="L230" s="94"/>
      <c r="M230" s="94"/>
      <c r="N230" s="94"/>
    </row>
    <row r="231" spans="1:14" ht="22.5" customHeight="1">
      <c r="A231" s="92"/>
      <c r="B231" s="131"/>
      <c r="C231" s="131"/>
      <c r="D231" s="132"/>
      <c r="E231" s="132"/>
      <c r="F231" s="132"/>
      <c r="G231" s="132"/>
      <c r="H231" s="92"/>
      <c r="I231" s="93"/>
      <c r="J231" s="81"/>
      <c r="K231" s="94"/>
      <c r="L231" s="94"/>
      <c r="M231" s="94"/>
      <c r="N231" s="94"/>
    </row>
    <row r="232" spans="1:14" ht="22.5" customHeight="1">
      <c r="A232" s="92"/>
      <c r="B232" s="131"/>
      <c r="C232" s="131"/>
      <c r="D232" s="132"/>
      <c r="E232" s="132"/>
      <c r="F232" s="132"/>
      <c r="G232" s="132"/>
      <c r="H232" s="92"/>
      <c r="I232" s="93"/>
      <c r="J232" s="81"/>
      <c r="K232" s="94"/>
      <c r="L232" s="94"/>
      <c r="M232" s="94"/>
      <c r="N232" s="94"/>
    </row>
    <row r="233" spans="1:14" ht="22.5" customHeight="1">
      <c r="A233" s="92"/>
      <c r="B233" s="131"/>
      <c r="C233" s="131"/>
      <c r="D233" s="132"/>
      <c r="E233" s="132"/>
      <c r="F233" s="132"/>
      <c r="G233" s="132"/>
      <c r="H233" s="92"/>
      <c r="I233" s="93"/>
      <c r="J233" s="81"/>
      <c r="K233" s="94"/>
      <c r="L233" s="94"/>
      <c r="M233" s="94"/>
      <c r="N233" s="94"/>
    </row>
    <row r="234" spans="1:14" ht="22.5" customHeight="1" thickBot="1">
      <c r="A234" s="95"/>
      <c r="B234" s="131"/>
      <c r="C234" s="131"/>
      <c r="D234" s="132"/>
      <c r="E234" s="132"/>
      <c r="F234" s="132"/>
      <c r="G234" s="132"/>
      <c r="H234" s="92"/>
      <c r="I234" s="93"/>
      <c r="J234" s="81"/>
      <c r="K234" s="94"/>
      <c r="L234" s="94"/>
      <c r="M234" s="94"/>
      <c r="N234" s="94"/>
    </row>
    <row r="235" spans="1:14" ht="19.5" customHeight="1">
      <c r="A235" s="143" t="s">
        <v>0</v>
      </c>
      <c r="B235" s="143" t="s">
        <v>7</v>
      </c>
      <c r="C235" s="143" t="s">
        <v>18</v>
      </c>
      <c r="D235" s="135" t="s">
        <v>24</v>
      </c>
      <c r="E235" s="135" t="s">
        <v>29</v>
      </c>
      <c r="F235" s="135" t="s">
        <v>6</v>
      </c>
      <c r="G235" s="135" t="s">
        <v>1</v>
      </c>
      <c r="H235" s="143" t="s">
        <v>0</v>
      </c>
      <c r="I235" s="143" t="s">
        <v>7</v>
      </c>
      <c r="J235" s="143" t="s">
        <v>8</v>
      </c>
      <c r="K235" s="135" t="s">
        <v>34</v>
      </c>
      <c r="L235" s="143" t="s">
        <v>31</v>
      </c>
      <c r="M235" s="143" t="s">
        <v>9</v>
      </c>
      <c r="N235" s="135" t="s">
        <v>1</v>
      </c>
    </row>
    <row r="236" spans="1:14" ht="12.75">
      <c r="A236" s="144"/>
      <c r="B236" s="144"/>
      <c r="C236" s="144"/>
      <c r="D236" s="136"/>
      <c r="E236" s="136"/>
      <c r="F236" s="136"/>
      <c r="G236" s="136"/>
      <c r="H236" s="144"/>
      <c r="I236" s="144"/>
      <c r="J236" s="144"/>
      <c r="K236" s="136"/>
      <c r="L236" s="144"/>
      <c r="M236" s="144"/>
      <c r="N236" s="136"/>
    </row>
    <row r="237" spans="1:14" ht="20.25" customHeight="1" thickBot="1">
      <c r="A237" s="146"/>
      <c r="B237" s="146"/>
      <c r="C237" s="146"/>
      <c r="D237" s="147"/>
      <c r="E237" s="147"/>
      <c r="F237" s="147"/>
      <c r="G237" s="147"/>
      <c r="H237" s="146"/>
      <c r="I237" s="146"/>
      <c r="J237" s="146"/>
      <c r="K237" s="147"/>
      <c r="L237" s="146"/>
      <c r="M237" s="146"/>
      <c r="N237" s="147"/>
    </row>
    <row r="238" spans="1:14" ht="16.5" thickBot="1">
      <c r="A238" s="137">
        <v>9</v>
      </c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9"/>
    </row>
    <row r="239" spans="1:14" ht="16.5" thickBot="1">
      <c r="A239" s="137" t="s">
        <v>3</v>
      </c>
      <c r="B239" s="138"/>
      <c r="C239" s="138"/>
      <c r="D239" s="138"/>
      <c r="E239" s="138"/>
      <c r="F239" s="138"/>
      <c r="G239" s="139"/>
      <c r="H239" s="138" t="s">
        <v>4</v>
      </c>
      <c r="I239" s="138"/>
      <c r="J239" s="138"/>
      <c r="K239" s="138"/>
      <c r="L239" s="138"/>
      <c r="M239" s="138"/>
      <c r="N239" s="139"/>
    </row>
    <row r="240" spans="1:14" ht="16.5" thickBot="1">
      <c r="A240" s="7" t="s">
        <v>10</v>
      </c>
      <c r="B240" s="8">
        <v>10</v>
      </c>
      <c r="C240" s="8">
        <v>15.2017</v>
      </c>
      <c r="D240" s="9">
        <v>2.6</v>
      </c>
      <c r="E240" s="9">
        <v>2.65</v>
      </c>
      <c r="F240" s="9">
        <v>0.35</v>
      </c>
      <c r="G240" s="9">
        <v>35.65</v>
      </c>
      <c r="H240" s="27"/>
      <c r="I240" s="25"/>
      <c r="J240" s="25"/>
      <c r="K240" s="25"/>
      <c r="L240" s="25"/>
      <c r="M240" s="25"/>
      <c r="N240" s="26"/>
    </row>
    <row r="241" spans="1:14" ht="60.75" thickBot="1">
      <c r="A241" s="14" t="s">
        <v>48</v>
      </c>
      <c r="B241" s="5" t="s">
        <v>45</v>
      </c>
      <c r="C241" s="5">
        <v>93.2006</v>
      </c>
      <c r="D241" s="11">
        <v>5.43</v>
      </c>
      <c r="E241" s="11">
        <v>7.09</v>
      </c>
      <c r="F241" s="11">
        <v>38.24</v>
      </c>
      <c r="G241" s="6">
        <v>238.49</v>
      </c>
      <c r="H241" s="32" t="s">
        <v>79</v>
      </c>
      <c r="I241" s="5">
        <v>60</v>
      </c>
      <c r="J241" s="5">
        <v>71.2017</v>
      </c>
      <c r="K241" s="6">
        <v>0.36</v>
      </c>
      <c r="L241" s="6">
        <v>0.12</v>
      </c>
      <c r="M241" s="6">
        <v>2.52</v>
      </c>
      <c r="N241" s="6">
        <v>12.6</v>
      </c>
    </row>
    <row r="242" spans="1:14" ht="32.25" customHeight="1" thickBot="1">
      <c r="A242" s="32" t="s">
        <v>70</v>
      </c>
      <c r="B242" s="33">
        <v>200</v>
      </c>
      <c r="C242" s="33">
        <v>414.2016</v>
      </c>
      <c r="D242" s="6">
        <v>1.99</v>
      </c>
      <c r="E242" s="6">
        <v>1.7</v>
      </c>
      <c r="F242" s="11">
        <v>18.6</v>
      </c>
      <c r="G242" s="6">
        <v>102.03</v>
      </c>
      <c r="H242" s="7" t="s">
        <v>58</v>
      </c>
      <c r="I242" s="5" t="s">
        <v>45</v>
      </c>
      <c r="J242" s="5">
        <v>82.2017</v>
      </c>
      <c r="K242" s="12">
        <v>3.77</v>
      </c>
      <c r="L242" s="12">
        <v>10.31</v>
      </c>
      <c r="M242" s="12">
        <v>13.94</v>
      </c>
      <c r="N242" s="12">
        <v>163.63</v>
      </c>
    </row>
    <row r="243" spans="1:14" ht="21" customHeight="1" thickBot="1">
      <c r="A243" s="7" t="s">
        <v>43</v>
      </c>
      <c r="B243" s="8">
        <v>20</v>
      </c>
      <c r="C243" s="29"/>
      <c r="D243" s="6">
        <v>1.56</v>
      </c>
      <c r="E243" s="30">
        <v>0.2</v>
      </c>
      <c r="F243" s="13">
        <v>10.9</v>
      </c>
      <c r="G243" s="12">
        <v>51.6</v>
      </c>
      <c r="H243" s="14" t="s">
        <v>112</v>
      </c>
      <c r="I243" s="57">
        <v>100</v>
      </c>
      <c r="J243" s="57">
        <v>235.2017</v>
      </c>
      <c r="K243" s="6">
        <v>14.65</v>
      </c>
      <c r="L243" s="9">
        <v>27.63</v>
      </c>
      <c r="M243" s="9">
        <v>11.42</v>
      </c>
      <c r="N243" s="9">
        <v>352.92</v>
      </c>
    </row>
    <row r="244" spans="1:14" ht="20.25" customHeight="1" thickBot="1">
      <c r="A244" s="7" t="s">
        <v>76</v>
      </c>
      <c r="B244" s="10">
        <v>80</v>
      </c>
      <c r="C244" s="5"/>
      <c r="D244" s="6">
        <v>3.84</v>
      </c>
      <c r="E244" s="34">
        <v>2.24</v>
      </c>
      <c r="F244" s="6">
        <v>62.16</v>
      </c>
      <c r="G244" s="9">
        <v>284.16</v>
      </c>
      <c r="H244" s="14" t="s">
        <v>46</v>
      </c>
      <c r="I244" s="2">
        <v>150</v>
      </c>
      <c r="J244" s="8">
        <v>312.2017</v>
      </c>
      <c r="K244" s="6">
        <v>3.92</v>
      </c>
      <c r="L244" s="9">
        <v>7.8</v>
      </c>
      <c r="M244" s="9">
        <v>23.02</v>
      </c>
      <c r="N244" s="9">
        <v>177.96</v>
      </c>
    </row>
    <row r="245" spans="1:14" ht="36.75" customHeight="1" thickBot="1">
      <c r="A245" s="7"/>
      <c r="B245" s="10"/>
      <c r="C245" s="5"/>
      <c r="D245" s="6"/>
      <c r="E245" s="34"/>
      <c r="F245" s="6"/>
      <c r="G245" s="9"/>
      <c r="H245" s="7" t="s">
        <v>65</v>
      </c>
      <c r="I245" s="5">
        <v>200</v>
      </c>
      <c r="J245" s="5">
        <v>349.2017</v>
      </c>
      <c r="K245" s="9">
        <v>0.46</v>
      </c>
      <c r="L245" s="9">
        <v>0</v>
      </c>
      <c r="M245" s="9">
        <v>11.99</v>
      </c>
      <c r="N245" s="9">
        <v>49.81</v>
      </c>
    </row>
    <row r="246" spans="1:14" ht="18.75" customHeight="1" thickBot="1">
      <c r="A246" s="7"/>
      <c r="B246" s="5"/>
      <c r="C246" s="8"/>
      <c r="D246" s="6"/>
      <c r="E246" s="9"/>
      <c r="F246" s="9"/>
      <c r="G246" s="9"/>
      <c r="H246" s="14" t="s">
        <v>43</v>
      </c>
      <c r="I246" s="8">
        <v>20</v>
      </c>
      <c r="J246" s="29"/>
      <c r="K246" s="6">
        <v>1.56</v>
      </c>
      <c r="L246" s="30">
        <v>0.2</v>
      </c>
      <c r="M246" s="13">
        <v>10.9</v>
      </c>
      <c r="N246" s="12">
        <v>51.6</v>
      </c>
    </row>
    <row r="247" spans="1:14" ht="15.75" customHeight="1" thickBot="1">
      <c r="A247" s="36"/>
      <c r="B247" s="5"/>
      <c r="C247" s="8"/>
      <c r="D247" s="5"/>
      <c r="E247" s="8"/>
      <c r="F247" s="8"/>
      <c r="G247" s="8"/>
      <c r="H247" s="7" t="s">
        <v>15</v>
      </c>
      <c r="I247" s="5">
        <v>20</v>
      </c>
      <c r="J247" s="5"/>
      <c r="K247" s="6">
        <v>1.22</v>
      </c>
      <c r="L247" s="9">
        <v>0.24</v>
      </c>
      <c r="M247" s="9">
        <v>8</v>
      </c>
      <c r="N247" s="9">
        <v>38.96</v>
      </c>
    </row>
    <row r="248" spans="1:14" ht="24" customHeight="1" thickBot="1">
      <c r="A248" s="18" t="s">
        <v>5</v>
      </c>
      <c r="B248" s="35">
        <v>515</v>
      </c>
      <c r="C248" s="8"/>
      <c r="D248" s="19">
        <f>D240+D241+D242+D243+D244</f>
        <v>15.42</v>
      </c>
      <c r="E248" s="19">
        <f>E240+E241+E242+E243+E244</f>
        <v>13.879999999999999</v>
      </c>
      <c r="F248" s="19">
        <f>F240+F241+F242+F243+F244</f>
        <v>130.25</v>
      </c>
      <c r="G248" s="19">
        <f>G240+G241+G242+G243+G244</f>
        <v>711.9300000000001</v>
      </c>
      <c r="H248" s="20" t="s">
        <v>5</v>
      </c>
      <c r="I248" s="35">
        <v>755</v>
      </c>
      <c r="J248" s="15"/>
      <c r="K248" s="19">
        <f>K241+K242+K243+K244+K245+K246+K247</f>
        <v>25.94</v>
      </c>
      <c r="L248" s="19">
        <f>L241+L242+L243+L244+L245+L246+L247</f>
        <v>46.300000000000004</v>
      </c>
      <c r="M248" s="19">
        <f>M241+M242+M243+M244+M245+M246+M247</f>
        <v>81.79</v>
      </c>
      <c r="N248" s="19">
        <f>N241+N242+N243+N244+N245+N246+N247</f>
        <v>847.4800000000001</v>
      </c>
    </row>
    <row r="249" spans="1:14" ht="19.5" customHeight="1" thickBot="1">
      <c r="A249" s="140" t="s">
        <v>127</v>
      </c>
      <c r="B249" s="141"/>
      <c r="C249" s="141"/>
      <c r="D249" s="141"/>
      <c r="E249" s="141"/>
      <c r="F249" s="141"/>
      <c r="G249" s="142"/>
      <c r="H249" s="20" t="s">
        <v>40</v>
      </c>
      <c r="I249" s="35"/>
      <c r="J249" s="5"/>
      <c r="K249" s="19">
        <f>D248+K248</f>
        <v>41.36</v>
      </c>
      <c r="L249" s="19">
        <f>E248+L248</f>
        <v>60.18000000000001</v>
      </c>
      <c r="M249" s="19">
        <f>F248+M248</f>
        <v>212.04000000000002</v>
      </c>
      <c r="N249" s="19">
        <f>G248+N248</f>
        <v>1559.4100000000003</v>
      </c>
    </row>
    <row r="250" spans="1:14" ht="33" customHeight="1" thickBot="1">
      <c r="A250" s="125" t="s">
        <v>131</v>
      </c>
      <c r="B250" s="121">
        <v>200</v>
      </c>
      <c r="C250" s="121">
        <v>386.2017</v>
      </c>
      <c r="D250" s="122">
        <v>5.8</v>
      </c>
      <c r="E250" s="122">
        <v>5</v>
      </c>
      <c r="F250" s="122">
        <v>8</v>
      </c>
      <c r="G250" s="122">
        <v>100.2</v>
      </c>
      <c r="H250" s="119"/>
      <c r="I250" s="97"/>
      <c r="J250" s="48"/>
      <c r="K250" s="96"/>
      <c r="L250" s="96"/>
      <c r="M250" s="96"/>
      <c r="N250" s="96"/>
    </row>
    <row r="251" spans="1:14" ht="25.5" customHeight="1" thickBot="1">
      <c r="A251" s="7" t="s">
        <v>132</v>
      </c>
      <c r="B251" s="10">
        <v>100</v>
      </c>
      <c r="C251" s="2" t="s">
        <v>133</v>
      </c>
      <c r="D251" s="12">
        <v>6.35</v>
      </c>
      <c r="E251" s="12">
        <v>5.91</v>
      </c>
      <c r="F251" s="12">
        <v>57.61</v>
      </c>
      <c r="G251" s="12">
        <v>309.03</v>
      </c>
      <c r="H251" s="80"/>
      <c r="I251" s="93"/>
      <c r="J251" s="81"/>
      <c r="K251" s="94"/>
      <c r="L251" s="94"/>
      <c r="M251" s="94"/>
      <c r="N251" s="94"/>
    </row>
    <row r="252" spans="1:14" ht="25.5" customHeight="1" thickBot="1">
      <c r="A252" s="47" t="s">
        <v>5</v>
      </c>
      <c r="B252" s="114">
        <v>300</v>
      </c>
      <c r="C252" s="115"/>
      <c r="D252" s="116">
        <f>D250+D251</f>
        <v>12.149999999999999</v>
      </c>
      <c r="E252" s="116">
        <f>E250+E251</f>
        <v>10.91</v>
      </c>
      <c r="F252" s="116">
        <f>F250+F251</f>
        <v>65.61</v>
      </c>
      <c r="G252" s="116">
        <f>G250+G251</f>
        <v>409.22999999999996</v>
      </c>
      <c r="H252" s="80"/>
      <c r="I252" s="93"/>
      <c r="J252" s="81"/>
      <c r="K252" s="94"/>
      <c r="L252" s="94"/>
      <c r="M252" s="94"/>
      <c r="N252" s="94"/>
    </row>
    <row r="253" spans="1:14" ht="25.5" customHeight="1" thickBot="1">
      <c r="A253" s="20" t="s">
        <v>40</v>
      </c>
      <c r="B253" s="117"/>
      <c r="C253" s="117"/>
      <c r="D253" s="118">
        <f>K249+D252</f>
        <v>53.51</v>
      </c>
      <c r="E253" s="118">
        <f>L249+E252</f>
        <v>71.09</v>
      </c>
      <c r="F253" s="118">
        <f>M249+F252</f>
        <v>277.65000000000003</v>
      </c>
      <c r="G253" s="118">
        <f>N249+G252</f>
        <v>1968.6400000000003</v>
      </c>
      <c r="H253" s="92"/>
      <c r="I253" s="93"/>
      <c r="J253" s="81"/>
      <c r="K253" s="94"/>
      <c r="L253" s="94"/>
      <c r="M253" s="94"/>
      <c r="N253" s="94"/>
    </row>
    <row r="254" spans="1:14" ht="25.5" customHeight="1">
      <c r="A254" s="98"/>
      <c r="B254" s="134"/>
      <c r="C254" s="134"/>
      <c r="D254" s="132"/>
      <c r="E254" s="133"/>
      <c r="F254" s="133"/>
      <c r="G254" s="132"/>
      <c r="H254" s="92"/>
      <c r="I254" s="93"/>
      <c r="J254" s="81"/>
      <c r="K254" s="94"/>
      <c r="L254" s="94"/>
      <c r="M254" s="94"/>
      <c r="N254" s="94"/>
    </row>
    <row r="255" spans="1:14" ht="25.5" customHeight="1">
      <c r="A255" s="92"/>
      <c r="B255" s="131"/>
      <c r="C255" s="131"/>
      <c r="D255" s="132"/>
      <c r="E255" s="132"/>
      <c r="F255" s="132"/>
      <c r="G255" s="132"/>
      <c r="H255" s="92"/>
      <c r="I255" s="93"/>
      <c r="J255" s="81"/>
      <c r="K255" s="94"/>
      <c r="L255" s="94"/>
      <c r="M255" s="94"/>
      <c r="N255" s="94"/>
    </row>
    <row r="256" spans="1:14" ht="25.5" customHeight="1">
      <c r="A256" s="92"/>
      <c r="B256" s="131"/>
      <c r="C256" s="131"/>
      <c r="D256" s="132"/>
      <c r="E256" s="132"/>
      <c r="F256" s="132"/>
      <c r="G256" s="132"/>
      <c r="H256" s="92"/>
      <c r="I256" s="93"/>
      <c r="J256" s="81"/>
      <c r="K256" s="94"/>
      <c r="L256" s="94"/>
      <c r="M256" s="94"/>
      <c r="N256" s="94"/>
    </row>
    <row r="257" spans="1:14" ht="25.5" customHeight="1">
      <c r="A257" s="92"/>
      <c r="B257" s="131"/>
      <c r="C257" s="131"/>
      <c r="D257" s="132"/>
      <c r="E257" s="132"/>
      <c r="F257" s="132"/>
      <c r="G257" s="132"/>
      <c r="H257" s="92"/>
      <c r="I257" s="93"/>
      <c r="J257" s="81"/>
      <c r="K257" s="94"/>
      <c r="L257" s="94"/>
      <c r="M257" s="94"/>
      <c r="N257" s="94"/>
    </row>
    <row r="258" spans="1:14" ht="25.5" customHeight="1">
      <c r="A258" s="92"/>
      <c r="B258" s="131"/>
      <c r="C258" s="131"/>
      <c r="D258" s="132"/>
      <c r="E258" s="132"/>
      <c r="F258" s="132"/>
      <c r="G258" s="132"/>
      <c r="H258" s="92"/>
      <c r="I258" s="93"/>
      <c r="J258" s="81"/>
      <c r="K258" s="94"/>
      <c r="L258" s="94"/>
      <c r="M258" s="94"/>
      <c r="N258" s="94"/>
    </row>
    <row r="259" spans="1:14" ht="25.5" customHeight="1" thickBot="1">
      <c r="A259" s="95"/>
      <c r="B259" s="131"/>
      <c r="C259" s="131"/>
      <c r="D259" s="132"/>
      <c r="E259" s="132"/>
      <c r="F259" s="132"/>
      <c r="G259" s="132"/>
      <c r="H259" s="92"/>
      <c r="I259" s="93"/>
      <c r="J259" s="81"/>
      <c r="K259" s="94"/>
      <c r="L259" s="94"/>
      <c r="M259" s="94"/>
      <c r="N259" s="94"/>
    </row>
    <row r="260" spans="1:14" ht="12.75">
      <c r="A260" s="143" t="s">
        <v>0</v>
      </c>
      <c r="B260" s="143" t="s">
        <v>7</v>
      </c>
      <c r="C260" s="143" t="s">
        <v>19</v>
      </c>
      <c r="D260" s="135" t="s">
        <v>24</v>
      </c>
      <c r="E260" s="135" t="s">
        <v>29</v>
      </c>
      <c r="F260" s="135" t="s">
        <v>6</v>
      </c>
      <c r="G260" s="135" t="s">
        <v>1</v>
      </c>
      <c r="H260" s="143" t="s">
        <v>0</v>
      </c>
      <c r="I260" s="143" t="s">
        <v>7</v>
      </c>
      <c r="J260" s="143" t="s">
        <v>8</v>
      </c>
      <c r="K260" s="135" t="s">
        <v>34</v>
      </c>
      <c r="L260" s="143" t="s">
        <v>26</v>
      </c>
      <c r="M260" s="143" t="s">
        <v>9</v>
      </c>
      <c r="N260" s="135" t="s">
        <v>1</v>
      </c>
    </row>
    <row r="261" spans="1:14" ht="12.75">
      <c r="A261" s="144"/>
      <c r="B261" s="144"/>
      <c r="C261" s="144"/>
      <c r="D261" s="136"/>
      <c r="E261" s="136"/>
      <c r="F261" s="136"/>
      <c r="G261" s="136"/>
      <c r="H261" s="144"/>
      <c r="I261" s="144"/>
      <c r="J261" s="144"/>
      <c r="K261" s="136"/>
      <c r="L261" s="144"/>
      <c r="M261" s="144"/>
      <c r="N261" s="136"/>
    </row>
    <row r="262" spans="1:14" ht="21" customHeight="1" thickBot="1">
      <c r="A262" s="146"/>
      <c r="B262" s="146"/>
      <c r="C262" s="146"/>
      <c r="D262" s="147"/>
      <c r="E262" s="147"/>
      <c r="F262" s="147"/>
      <c r="G262" s="147"/>
      <c r="H262" s="146"/>
      <c r="I262" s="146"/>
      <c r="J262" s="146"/>
      <c r="K262" s="147"/>
      <c r="L262" s="146"/>
      <c r="M262" s="146"/>
      <c r="N262" s="147"/>
    </row>
    <row r="263" spans="1:14" ht="16.5" thickBot="1">
      <c r="A263" s="137">
        <v>10</v>
      </c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9"/>
    </row>
    <row r="264" spans="1:14" ht="16.5" thickBot="1">
      <c r="A264" s="148" t="s">
        <v>3</v>
      </c>
      <c r="B264" s="149"/>
      <c r="C264" s="149"/>
      <c r="D264" s="149"/>
      <c r="E264" s="149"/>
      <c r="F264" s="149"/>
      <c r="G264" s="150"/>
      <c r="H264" s="137" t="s">
        <v>4</v>
      </c>
      <c r="I264" s="138"/>
      <c r="J264" s="138"/>
      <c r="K264" s="138"/>
      <c r="L264" s="138"/>
      <c r="M264" s="138"/>
      <c r="N264" s="139"/>
    </row>
    <row r="265" spans="1:14" ht="18" customHeight="1" thickBot="1">
      <c r="A265" s="14" t="s">
        <v>14</v>
      </c>
      <c r="B265" s="2">
        <v>10</v>
      </c>
      <c r="C265" s="2">
        <v>14.2017</v>
      </c>
      <c r="D265" s="6">
        <v>0.1</v>
      </c>
      <c r="E265" s="6">
        <v>7.25</v>
      </c>
      <c r="F265" s="6">
        <v>0.14</v>
      </c>
      <c r="G265" s="6">
        <v>66.21</v>
      </c>
      <c r="H265" s="32" t="s">
        <v>47</v>
      </c>
      <c r="I265" s="5">
        <v>60</v>
      </c>
      <c r="J265" s="5">
        <v>71.2017</v>
      </c>
      <c r="K265" s="6">
        <v>0.48</v>
      </c>
      <c r="L265" s="6">
        <v>0.06</v>
      </c>
      <c r="M265" s="6">
        <v>1.5</v>
      </c>
      <c r="N265" s="6">
        <v>8.46</v>
      </c>
    </row>
    <row r="266" spans="1:14" ht="45" customHeight="1" thickBot="1">
      <c r="A266" s="73" t="s">
        <v>105</v>
      </c>
      <c r="B266" s="74" t="s">
        <v>45</v>
      </c>
      <c r="C266" s="74" t="s">
        <v>106</v>
      </c>
      <c r="D266" s="75">
        <v>10.63</v>
      </c>
      <c r="E266" s="76">
        <v>11.81</v>
      </c>
      <c r="F266" s="75">
        <v>20.16</v>
      </c>
      <c r="G266" s="77">
        <v>229.46</v>
      </c>
      <c r="H266" s="7" t="s">
        <v>73</v>
      </c>
      <c r="I266" s="2" t="s">
        <v>45</v>
      </c>
      <c r="J266" s="2">
        <v>99.2017</v>
      </c>
      <c r="K266" s="28">
        <v>6.51</v>
      </c>
      <c r="L266" s="28">
        <v>12.28</v>
      </c>
      <c r="M266" s="28">
        <v>11.17</v>
      </c>
      <c r="N266" s="28">
        <v>187.78</v>
      </c>
    </row>
    <row r="267" spans="1:14" ht="18" customHeight="1" thickBot="1">
      <c r="A267" s="7" t="s">
        <v>16</v>
      </c>
      <c r="B267" s="23">
        <v>200</v>
      </c>
      <c r="C267" s="3">
        <v>411.2016</v>
      </c>
      <c r="D267" s="12"/>
      <c r="E267" s="12"/>
      <c r="F267" s="12">
        <v>10.01</v>
      </c>
      <c r="G267" s="12">
        <v>40.04</v>
      </c>
      <c r="H267" s="36" t="s">
        <v>125</v>
      </c>
      <c r="I267" s="5">
        <v>100</v>
      </c>
      <c r="J267" s="8" t="s">
        <v>119</v>
      </c>
      <c r="K267" s="6">
        <v>11.34</v>
      </c>
      <c r="L267" s="6">
        <v>29</v>
      </c>
      <c r="M267" s="6">
        <v>17</v>
      </c>
      <c r="N267" s="6">
        <v>374.36</v>
      </c>
    </row>
    <row r="268" spans="1:14" ht="18.75" customHeight="1" thickBot="1">
      <c r="A268" s="7" t="s">
        <v>43</v>
      </c>
      <c r="B268" s="8">
        <v>20</v>
      </c>
      <c r="C268" s="29"/>
      <c r="D268" s="6">
        <v>1.56</v>
      </c>
      <c r="E268" s="30">
        <v>0.2</v>
      </c>
      <c r="F268" s="13">
        <v>10.9</v>
      </c>
      <c r="G268" s="12">
        <v>51.6</v>
      </c>
      <c r="H268" s="7" t="s">
        <v>42</v>
      </c>
      <c r="I268" s="8">
        <v>150</v>
      </c>
      <c r="J268" s="8">
        <v>309.2017</v>
      </c>
      <c r="K268" s="9">
        <v>16</v>
      </c>
      <c r="L268" s="9">
        <v>6</v>
      </c>
      <c r="M268" s="9">
        <v>60.45</v>
      </c>
      <c r="N268" s="9">
        <v>359.8</v>
      </c>
    </row>
    <row r="269" spans="1:14" ht="34.5" customHeight="1" thickBot="1">
      <c r="A269" s="7" t="s">
        <v>93</v>
      </c>
      <c r="B269" s="10" t="s">
        <v>104</v>
      </c>
      <c r="C269" s="5"/>
      <c r="D269" s="6">
        <v>0.42</v>
      </c>
      <c r="E269" s="34">
        <v>0.42</v>
      </c>
      <c r="F269" s="6">
        <v>9.83</v>
      </c>
      <c r="G269" s="9">
        <v>44.4</v>
      </c>
      <c r="H269" s="22" t="s">
        <v>66</v>
      </c>
      <c r="I269" s="5">
        <v>200</v>
      </c>
      <c r="J269" s="5">
        <v>394.2016</v>
      </c>
      <c r="K269" s="6">
        <v>0.46</v>
      </c>
      <c r="L269" s="6">
        <v>0.1</v>
      </c>
      <c r="M269" s="6">
        <v>25.14</v>
      </c>
      <c r="N269" s="6">
        <v>103.28</v>
      </c>
    </row>
    <row r="270" spans="1:14" ht="21" customHeight="1" thickBot="1">
      <c r="A270" s="16"/>
      <c r="B270" s="16"/>
      <c r="C270" s="16"/>
      <c r="D270" s="16"/>
      <c r="E270" s="16"/>
      <c r="F270" s="16"/>
      <c r="G270" s="16"/>
      <c r="H270" s="14" t="s">
        <v>43</v>
      </c>
      <c r="I270" s="8">
        <v>20</v>
      </c>
      <c r="J270" s="29"/>
      <c r="K270" s="6">
        <v>1.56</v>
      </c>
      <c r="L270" s="30">
        <v>0.2</v>
      </c>
      <c r="M270" s="13">
        <v>10.9</v>
      </c>
      <c r="N270" s="12">
        <v>51.6</v>
      </c>
    </row>
    <row r="271" spans="1:14" ht="17.25" customHeight="1" thickBot="1">
      <c r="A271" s="7"/>
      <c r="B271" s="37"/>
      <c r="C271" s="8"/>
      <c r="D271" s="6"/>
      <c r="E271" s="9"/>
      <c r="F271" s="9"/>
      <c r="G271" s="9"/>
      <c r="H271" s="7" t="s">
        <v>15</v>
      </c>
      <c r="I271" s="5">
        <v>20</v>
      </c>
      <c r="J271" s="5"/>
      <c r="K271" s="6">
        <v>1.22</v>
      </c>
      <c r="L271" s="9">
        <v>0.24</v>
      </c>
      <c r="M271" s="9">
        <v>8</v>
      </c>
      <c r="N271" s="9">
        <v>38.96</v>
      </c>
    </row>
    <row r="272" spans="1:14" ht="18.75" customHeight="1" thickBot="1">
      <c r="A272" s="18" t="s">
        <v>5</v>
      </c>
      <c r="B272" s="35">
        <v>555</v>
      </c>
      <c r="C272" s="5"/>
      <c r="D272" s="19">
        <f>D265+D266+D267+D268+D269</f>
        <v>12.71</v>
      </c>
      <c r="E272" s="19">
        <f>E265+E266+E267+E268+E269</f>
        <v>19.680000000000003</v>
      </c>
      <c r="F272" s="19">
        <f>F265+F266+F267+F268+F269</f>
        <v>51.04</v>
      </c>
      <c r="G272" s="19">
        <f>G265+G266+G267+G268+G269</f>
        <v>431.71000000000004</v>
      </c>
      <c r="H272" s="20" t="s">
        <v>5</v>
      </c>
      <c r="I272" s="35">
        <v>755</v>
      </c>
      <c r="J272" s="15"/>
      <c r="K272" s="19">
        <f>K265+K266+K267+K268+K269+K270+K271</f>
        <v>37.57</v>
      </c>
      <c r="L272" s="19">
        <f>L265+L266+L267+L268+L269+L270+L271</f>
        <v>47.88000000000001</v>
      </c>
      <c r="M272" s="19">
        <f>M265+M266+M267+M268+M269+M270+M271</f>
        <v>134.16000000000003</v>
      </c>
      <c r="N272" s="19">
        <f>N265+N266+N267+N268+N269+N270+N271</f>
        <v>1124.24</v>
      </c>
    </row>
    <row r="273" spans="1:14" ht="19.5" customHeight="1" thickBot="1">
      <c r="A273" s="140" t="s">
        <v>127</v>
      </c>
      <c r="B273" s="141"/>
      <c r="C273" s="141"/>
      <c r="D273" s="141"/>
      <c r="E273" s="141"/>
      <c r="F273" s="141"/>
      <c r="G273" s="142"/>
      <c r="H273" s="20" t="s">
        <v>40</v>
      </c>
      <c r="I273" s="35"/>
      <c r="J273" s="5"/>
      <c r="K273" s="19">
        <f>D272+K272</f>
        <v>50.28</v>
      </c>
      <c r="L273" s="19">
        <f>E272+L272</f>
        <v>67.56000000000002</v>
      </c>
      <c r="M273" s="19">
        <f>F272+M272</f>
        <v>185.20000000000002</v>
      </c>
      <c r="N273" s="19">
        <f>G272+N272</f>
        <v>1555.95</v>
      </c>
    </row>
    <row r="274" spans="1:15" ht="19.5" customHeight="1" thickBot="1">
      <c r="A274" s="7" t="s">
        <v>128</v>
      </c>
      <c r="B274" s="5">
        <v>200</v>
      </c>
      <c r="C274" s="2">
        <v>389.2017</v>
      </c>
      <c r="D274" s="6">
        <v>1</v>
      </c>
      <c r="E274" s="6">
        <v>0</v>
      </c>
      <c r="F274" s="6">
        <v>20.2</v>
      </c>
      <c r="G274" s="6">
        <v>84.8</v>
      </c>
      <c r="H274" s="119"/>
      <c r="I274" s="97"/>
      <c r="J274" s="48"/>
      <c r="K274" s="96"/>
      <c r="L274" s="96"/>
      <c r="M274" s="96"/>
      <c r="N274" s="96"/>
      <c r="O274" s="85"/>
    </row>
    <row r="275" spans="1:15" ht="19.5" customHeight="1" thickBot="1">
      <c r="A275" s="7" t="s">
        <v>141</v>
      </c>
      <c r="B275" s="2">
        <v>100</v>
      </c>
      <c r="C275" s="2" t="s">
        <v>142</v>
      </c>
      <c r="D275" s="28">
        <v>6.92</v>
      </c>
      <c r="E275" s="28">
        <v>20.57</v>
      </c>
      <c r="F275" s="28">
        <v>56.43</v>
      </c>
      <c r="G275" s="28">
        <v>438.47</v>
      </c>
      <c r="H275" s="80"/>
      <c r="I275" s="93"/>
      <c r="J275" s="81"/>
      <c r="K275" s="94"/>
      <c r="L275" s="94"/>
      <c r="M275" s="94"/>
      <c r="N275" s="94"/>
      <c r="O275" s="85"/>
    </row>
    <row r="276" spans="1:14" ht="19.5" customHeight="1" thickBot="1">
      <c r="A276" s="47" t="s">
        <v>5</v>
      </c>
      <c r="B276" s="114">
        <v>300</v>
      </c>
      <c r="C276" s="115"/>
      <c r="D276" s="116">
        <f>D274+D275</f>
        <v>7.92</v>
      </c>
      <c r="E276" s="116">
        <f>E274+E275</f>
        <v>20.57</v>
      </c>
      <c r="F276" s="116">
        <f>F274+F275</f>
        <v>76.63</v>
      </c>
      <c r="G276" s="116">
        <f>G274+G275</f>
        <v>523.27</v>
      </c>
      <c r="H276" s="80"/>
      <c r="I276" s="93"/>
      <c r="J276" s="81"/>
      <c r="K276" s="94"/>
      <c r="L276" s="94"/>
      <c r="M276" s="94"/>
      <c r="N276" s="94"/>
    </row>
    <row r="277" spans="1:14" ht="19.5" customHeight="1" thickBot="1">
      <c r="A277" s="20" t="s">
        <v>40</v>
      </c>
      <c r="B277" s="117"/>
      <c r="C277" s="117"/>
      <c r="D277" s="118">
        <f>K273+D276</f>
        <v>58.2</v>
      </c>
      <c r="E277" s="118">
        <f>L273+E276</f>
        <v>88.13000000000002</v>
      </c>
      <c r="F277" s="118">
        <f>M273+F276</f>
        <v>261.83000000000004</v>
      </c>
      <c r="G277" s="118">
        <f>N273+G276</f>
        <v>2079.2200000000003</v>
      </c>
      <c r="H277" s="80"/>
      <c r="I277" s="93"/>
      <c r="J277" s="81"/>
      <c r="K277" s="94"/>
      <c r="L277" s="94"/>
      <c r="M277" s="94"/>
      <c r="N277" s="94"/>
    </row>
    <row r="278" spans="1:14" ht="19.5" customHeight="1">
      <c r="A278" s="98"/>
      <c r="B278" s="81"/>
      <c r="C278" s="81"/>
      <c r="D278" s="82"/>
      <c r="E278" s="82"/>
      <c r="F278" s="82"/>
      <c r="G278" s="82"/>
      <c r="H278" s="92"/>
      <c r="I278" s="93"/>
      <c r="J278" s="81"/>
      <c r="K278" s="94"/>
      <c r="L278" s="94"/>
      <c r="M278" s="94"/>
      <c r="N278" s="94"/>
    </row>
    <row r="279" spans="1:15" ht="19.5" customHeight="1">
      <c r="A279" s="92"/>
      <c r="B279" s="81"/>
      <c r="C279" s="81"/>
      <c r="D279" s="82"/>
      <c r="E279" s="82"/>
      <c r="F279" s="82"/>
      <c r="G279" s="82"/>
      <c r="H279" s="92"/>
      <c r="I279" s="93"/>
      <c r="J279" s="81"/>
      <c r="K279" s="94"/>
      <c r="L279" s="94"/>
      <c r="M279" s="94"/>
      <c r="N279" s="94"/>
      <c r="O279" s="85"/>
    </row>
    <row r="280" spans="1:15" ht="19.5" customHeight="1">
      <c r="A280" s="92"/>
      <c r="B280" s="81"/>
      <c r="C280" s="81"/>
      <c r="D280" s="82"/>
      <c r="E280" s="82"/>
      <c r="F280" s="82"/>
      <c r="G280" s="82"/>
      <c r="H280" s="92"/>
      <c r="I280" s="93"/>
      <c r="J280" s="81"/>
      <c r="K280" s="94"/>
      <c r="L280" s="94"/>
      <c r="M280" s="94"/>
      <c r="N280" s="94"/>
      <c r="O280" s="85"/>
    </row>
    <row r="281" spans="1:15" ht="19.5" customHeight="1">
      <c r="A281" s="92"/>
      <c r="B281" s="81"/>
      <c r="C281" s="81"/>
      <c r="D281" s="82"/>
      <c r="E281" s="82"/>
      <c r="F281" s="82"/>
      <c r="G281" s="82"/>
      <c r="H281" s="92"/>
      <c r="I281" s="93"/>
      <c r="J281" s="81"/>
      <c r="K281" s="94"/>
      <c r="L281" s="94"/>
      <c r="M281" s="94"/>
      <c r="N281" s="94"/>
      <c r="O281" s="85"/>
    </row>
    <row r="282" spans="1:15" ht="19.5" customHeight="1">
      <c r="A282" s="92"/>
      <c r="B282" s="81"/>
      <c r="C282" s="81"/>
      <c r="D282" s="82"/>
      <c r="E282" s="82"/>
      <c r="F282" s="82"/>
      <c r="G282" s="82"/>
      <c r="H282" s="92"/>
      <c r="I282" s="93"/>
      <c r="J282" s="81"/>
      <c r="K282" s="94"/>
      <c r="L282" s="94"/>
      <c r="M282" s="94"/>
      <c r="N282" s="94"/>
      <c r="O282" s="85"/>
    </row>
    <row r="283" spans="1:15" ht="19.5" customHeight="1">
      <c r="A283" s="92"/>
      <c r="B283" s="81"/>
      <c r="C283" s="81"/>
      <c r="D283" s="82"/>
      <c r="E283" s="82"/>
      <c r="F283" s="82"/>
      <c r="G283" s="82"/>
      <c r="H283" s="92"/>
      <c r="I283" s="93"/>
      <c r="J283" s="81"/>
      <c r="K283" s="94"/>
      <c r="L283" s="94"/>
      <c r="M283" s="94"/>
      <c r="N283" s="94"/>
      <c r="O283" s="85"/>
    </row>
    <row r="284" spans="1:15" ht="19.5" customHeight="1">
      <c r="A284" s="92"/>
      <c r="B284" s="81"/>
      <c r="C284" s="81"/>
      <c r="D284" s="82"/>
      <c r="E284" s="82"/>
      <c r="F284" s="82"/>
      <c r="G284" s="82"/>
      <c r="H284" s="92"/>
      <c r="I284" s="93"/>
      <c r="J284" s="81"/>
      <c r="K284" s="94"/>
      <c r="L284" s="94"/>
      <c r="M284" s="94"/>
      <c r="N284" s="94"/>
      <c r="O284" s="85"/>
    </row>
    <row r="285" spans="1:15" ht="19.5" customHeight="1">
      <c r="A285" s="92"/>
      <c r="B285" s="81"/>
      <c r="C285" s="81"/>
      <c r="D285" s="82"/>
      <c r="E285" s="82"/>
      <c r="F285" s="82"/>
      <c r="G285" s="82"/>
      <c r="H285" s="92"/>
      <c r="I285" s="93"/>
      <c r="J285" s="81"/>
      <c r="K285" s="94"/>
      <c r="L285" s="94"/>
      <c r="M285" s="94"/>
      <c r="N285" s="94"/>
      <c r="O285" s="85"/>
    </row>
    <row r="286" spans="1:15" ht="19.5" customHeight="1">
      <c r="A286" s="92"/>
      <c r="B286" s="81"/>
      <c r="C286" s="81"/>
      <c r="D286" s="82"/>
      <c r="E286" s="82"/>
      <c r="F286" s="82"/>
      <c r="G286" s="82"/>
      <c r="H286" s="92"/>
      <c r="I286" s="93"/>
      <c r="J286" s="81"/>
      <c r="K286" s="94"/>
      <c r="L286" s="94"/>
      <c r="M286" s="94"/>
      <c r="N286" s="94"/>
      <c r="O286" s="85"/>
    </row>
    <row r="287" spans="1:15" ht="19.5" customHeight="1">
      <c r="A287" s="92"/>
      <c r="B287" s="81"/>
      <c r="C287" s="81"/>
      <c r="D287" s="82"/>
      <c r="E287" s="82"/>
      <c r="F287" s="82"/>
      <c r="G287" s="82"/>
      <c r="H287" s="92"/>
      <c r="I287" s="93"/>
      <c r="J287" s="81"/>
      <c r="K287" s="94"/>
      <c r="L287" s="94"/>
      <c r="M287" s="94"/>
      <c r="N287" s="94"/>
      <c r="O287" s="85"/>
    </row>
    <row r="288" spans="1:15" ht="19.5" customHeight="1">
      <c r="A288" s="92"/>
      <c r="B288" s="81"/>
      <c r="C288" s="81"/>
      <c r="D288" s="82"/>
      <c r="E288" s="82"/>
      <c r="F288" s="82"/>
      <c r="G288" s="82"/>
      <c r="H288" s="92"/>
      <c r="I288" s="93"/>
      <c r="J288" s="81"/>
      <c r="K288" s="94"/>
      <c r="L288" s="94"/>
      <c r="M288" s="94"/>
      <c r="N288" s="94"/>
      <c r="O288" s="85"/>
    </row>
    <row r="289" spans="1:15" ht="19.5" customHeight="1">
      <c r="A289" s="92"/>
      <c r="B289" s="81"/>
      <c r="C289" s="81"/>
      <c r="D289" s="82"/>
      <c r="E289" s="82"/>
      <c r="F289" s="82"/>
      <c r="G289" s="82"/>
      <c r="H289" s="92"/>
      <c r="I289" s="93"/>
      <c r="J289" s="81"/>
      <c r="K289" s="94"/>
      <c r="L289" s="94"/>
      <c r="M289" s="94"/>
      <c r="N289" s="94"/>
      <c r="O289" s="85"/>
    </row>
    <row r="290" spans="1:15" ht="19.5" customHeight="1">
      <c r="A290" s="92"/>
      <c r="B290" s="81"/>
      <c r="C290" s="81"/>
      <c r="D290" s="82"/>
      <c r="E290" s="82"/>
      <c r="F290" s="82"/>
      <c r="G290" s="82"/>
      <c r="H290" s="92"/>
      <c r="I290" s="93"/>
      <c r="J290" s="81"/>
      <c r="K290" s="94"/>
      <c r="L290" s="94"/>
      <c r="M290" s="94"/>
      <c r="N290" s="94"/>
      <c r="O290" s="85"/>
    </row>
    <row r="291" spans="1:15" ht="19.5" customHeight="1" thickBot="1">
      <c r="A291" s="95"/>
      <c r="B291" s="81"/>
      <c r="C291" s="81"/>
      <c r="D291" s="82"/>
      <c r="E291" s="82"/>
      <c r="F291" s="82"/>
      <c r="G291" s="82"/>
      <c r="H291" s="92"/>
      <c r="I291" s="93"/>
      <c r="J291" s="81"/>
      <c r="K291" s="94"/>
      <c r="L291" s="94"/>
      <c r="M291" s="94"/>
      <c r="N291" s="94"/>
      <c r="O291" s="85"/>
    </row>
    <row r="292" spans="1:15" ht="12.75">
      <c r="A292" s="143" t="s">
        <v>0</v>
      </c>
      <c r="B292" s="143" t="s">
        <v>7</v>
      </c>
      <c r="C292" s="143" t="s">
        <v>22</v>
      </c>
      <c r="D292" s="135" t="s">
        <v>24</v>
      </c>
      <c r="E292" s="135" t="s">
        <v>29</v>
      </c>
      <c r="F292" s="135" t="s">
        <v>6</v>
      </c>
      <c r="G292" s="135" t="s">
        <v>1</v>
      </c>
      <c r="H292" s="143" t="s">
        <v>0</v>
      </c>
      <c r="I292" s="143" t="s">
        <v>7</v>
      </c>
      <c r="J292" s="143" t="s">
        <v>8</v>
      </c>
      <c r="K292" s="135" t="s">
        <v>34</v>
      </c>
      <c r="L292" s="143" t="s">
        <v>26</v>
      </c>
      <c r="M292" s="143" t="s">
        <v>9</v>
      </c>
      <c r="N292" s="135" t="s">
        <v>1</v>
      </c>
      <c r="O292" s="130"/>
    </row>
    <row r="293" spans="1:14" ht="12.75">
      <c r="A293" s="144"/>
      <c r="B293" s="144"/>
      <c r="C293" s="144"/>
      <c r="D293" s="136"/>
      <c r="E293" s="136"/>
      <c r="F293" s="136"/>
      <c r="G293" s="136"/>
      <c r="H293" s="144"/>
      <c r="I293" s="144"/>
      <c r="J293" s="144"/>
      <c r="K293" s="136"/>
      <c r="L293" s="144"/>
      <c r="M293" s="144"/>
      <c r="N293" s="136"/>
    </row>
    <row r="294" spans="1:14" ht="22.5" customHeight="1" thickBot="1">
      <c r="A294" s="146"/>
      <c r="B294" s="146"/>
      <c r="C294" s="146"/>
      <c r="D294" s="147"/>
      <c r="E294" s="147"/>
      <c r="F294" s="147"/>
      <c r="G294" s="147"/>
      <c r="H294" s="146"/>
      <c r="I294" s="146"/>
      <c r="J294" s="146"/>
      <c r="K294" s="147"/>
      <c r="L294" s="146"/>
      <c r="M294" s="146"/>
      <c r="N294" s="147"/>
    </row>
    <row r="295" spans="1:14" ht="16.5" thickBot="1">
      <c r="A295" s="137">
        <v>11</v>
      </c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9"/>
    </row>
    <row r="296" spans="1:14" ht="16.5" thickBot="1">
      <c r="A296" s="153" t="s">
        <v>3</v>
      </c>
      <c r="B296" s="154"/>
      <c r="C296" s="154"/>
      <c r="D296" s="154"/>
      <c r="E296" s="154"/>
      <c r="F296" s="154"/>
      <c r="G296" s="159"/>
      <c r="H296" s="137" t="s">
        <v>4</v>
      </c>
      <c r="I296" s="138"/>
      <c r="J296" s="138"/>
      <c r="K296" s="138"/>
      <c r="L296" s="138"/>
      <c r="M296" s="138"/>
      <c r="N296" s="139"/>
    </row>
    <row r="297" spans="1:14" ht="15.75" thickBot="1">
      <c r="A297" s="7" t="s">
        <v>10</v>
      </c>
      <c r="B297" s="8">
        <v>10</v>
      </c>
      <c r="C297" s="8">
        <v>15.2017</v>
      </c>
      <c r="D297" s="9">
        <v>2.6</v>
      </c>
      <c r="E297" s="9">
        <v>2.65</v>
      </c>
      <c r="F297" s="9">
        <v>0.35</v>
      </c>
      <c r="G297" s="9">
        <v>35.65</v>
      </c>
      <c r="H297" s="32" t="s">
        <v>79</v>
      </c>
      <c r="I297" s="5">
        <v>60</v>
      </c>
      <c r="J297" s="5">
        <v>71.2017</v>
      </c>
      <c r="K297" s="6">
        <v>0.36</v>
      </c>
      <c r="L297" s="6">
        <v>0.12</v>
      </c>
      <c r="M297" s="6">
        <v>2.52</v>
      </c>
      <c r="N297" s="6">
        <v>12.6</v>
      </c>
    </row>
    <row r="298" spans="1:14" ht="45.75" customHeight="1" thickBot="1">
      <c r="A298" s="7" t="s">
        <v>86</v>
      </c>
      <c r="B298" s="5" t="s">
        <v>45</v>
      </c>
      <c r="C298" s="37">
        <v>182.2017</v>
      </c>
      <c r="D298" s="9">
        <v>10</v>
      </c>
      <c r="E298" s="34">
        <v>6</v>
      </c>
      <c r="F298" s="6">
        <v>38</v>
      </c>
      <c r="G298" s="9">
        <v>246</v>
      </c>
      <c r="H298" s="7" t="s">
        <v>68</v>
      </c>
      <c r="I298" s="5" t="s">
        <v>80</v>
      </c>
      <c r="J298" s="5">
        <v>113.2017</v>
      </c>
      <c r="K298" s="6">
        <v>8.44</v>
      </c>
      <c r="L298" s="6">
        <v>9.61</v>
      </c>
      <c r="M298" s="11">
        <v>10.34</v>
      </c>
      <c r="N298" s="6">
        <v>161.61</v>
      </c>
    </row>
    <row r="299" spans="1:14" ht="34.5" customHeight="1" thickBot="1">
      <c r="A299" s="109" t="s">
        <v>101</v>
      </c>
      <c r="B299" s="23">
        <v>200</v>
      </c>
      <c r="C299" s="100" t="s">
        <v>102</v>
      </c>
      <c r="D299" s="101">
        <v>0.01</v>
      </c>
      <c r="E299" s="102"/>
      <c r="F299" s="101">
        <v>26</v>
      </c>
      <c r="G299" s="103">
        <v>104</v>
      </c>
      <c r="H299" s="14" t="s">
        <v>113</v>
      </c>
      <c r="I299" s="2" t="s">
        <v>116</v>
      </c>
      <c r="J299" s="2" t="s">
        <v>120</v>
      </c>
      <c r="K299" s="28">
        <v>30.09</v>
      </c>
      <c r="L299" s="28">
        <v>55</v>
      </c>
      <c r="M299" s="28">
        <v>35.96</v>
      </c>
      <c r="N299" s="28">
        <v>759.2</v>
      </c>
    </row>
    <row r="300" spans="1:14" ht="33" customHeight="1" thickBot="1">
      <c r="A300" s="7" t="s">
        <v>43</v>
      </c>
      <c r="B300" s="8">
        <v>20</v>
      </c>
      <c r="C300" s="29"/>
      <c r="D300" s="6">
        <v>1.56</v>
      </c>
      <c r="E300" s="30">
        <v>0.2</v>
      </c>
      <c r="F300" s="13">
        <v>10.9</v>
      </c>
      <c r="G300" s="12">
        <v>51.6</v>
      </c>
      <c r="H300" s="7" t="s">
        <v>65</v>
      </c>
      <c r="I300" s="5">
        <v>200</v>
      </c>
      <c r="J300" s="5">
        <v>349.2017</v>
      </c>
      <c r="K300" s="9">
        <v>0.46</v>
      </c>
      <c r="L300" s="9">
        <v>0</v>
      </c>
      <c r="M300" s="9">
        <v>11.99</v>
      </c>
      <c r="N300" s="9">
        <v>49.81</v>
      </c>
    </row>
    <row r="301" spans="1:14" ht="30.75" customHeight="1" thickBot="1">
      <c r="A301" s="7" t="s">
        <v>93</v>
      </c>
      <c r="B301" s="10" t="s">
        <v>104</v>
      </c>
      <c r="C301" s="5"/>
      <c r="D301" s="6">
        <v>0.42</v>
      </c>
      <c r="E301" s="34">
        <v>0.42</v>
      </c>
      <c r="F301" s="6">
        <v>9.83</v>
      </c>
      <c r="G301" s="9">
        <v>44.4</v>
      </c>
      <c r="H301" s="14" t="s">
        <v>43</v>
      </c>
      <c r="I301" s="8">
        <v>20</v>
      </c>
      <c r="J301" s="29"/>
      <c r="K301" s="6">
        <v>1.56</v>
      </c>
      <c r="L301" s="30">
        <v>0.2</v>
      </c>
      <c r="M301" s="13">
        <v>10.9</v>
      </c>
      <c r="N301" s="12">
        <v>51.6</v>
      </c>
    </row>
    <row r="302" spans="1:14" ht="21.75" customHeight="1" thickBot="1">
      <c r="A302" s="7"/>
      <c r="B302" s="5"/>
      <c r="C302" s="5"/>
      <c r="D302" s="6"/>
      <c r="E302" s="34"/>
      <c r="F302" s="6"/>
      <c r="G302" s="9"/>
      <c r="H302" s="7" t="s">
        <v>15</v>
      </c>
      <c r="I302" s="5">
        <v>20</v>
      </c>
      <c r="J302" s="5"/>
      <c r="K302" s="6">
        <v>1.22</v>
      </c>
      <c r="L302" s="9">
        <v>0.24</v>
      </c>
      <c r="M302" s="9">
        <v>8</v>
      </c>
      <c r="N302" s="9">
        <v>38.96</v>
      </c>
    </row>
    <row r="303" spans="1:14" ht="21.75" customHeight="1" thickBot="1">
      <c r="A303" s="44"/>
      <c r="B303" s="44"/>
      <c r="C303" s="78"/>
      <c r="D303" s="16"/>
      <c r="E303" s="42"/>
      <c r="F303" s="16"/>
      <c r="G303" s="16"/>
      <c r="H303" s="14"/>
      <c r="I303" s="5"/>
      <c r="J303" s="5"/>
      <c r="K303" s="6"/>
      <c r="L303" s="9"/>
      <c r="M303" s="9"/>
      <c r="N303" s="9"/>
    </row>
    <row r="304" spans="1:14" ht="20.25" customHeight="1" thickBot="1">
      <c r="A304" s="18" t="s">
        <v>5</v>
      </c>
      <c r="B304" s="35">
        <v>555</v>
      </c>
      <c r="C304" s="5"/>
      <c r="D304" s="19">
        <f>D297+D298+D299+D300+D301</f>
        <v>14.59</v>
      </c>
      <c r="E304" s="19">
        <f>E297+E298+E299+E300+E301</f>
        <v>9.27</v>
      </c>
      <c r="F304" s="19">
        <f>F297+F298+F299+F300+F301</f>
        <v>85.08</v>
      </c>
      <c r="G304" s="19">
        <f>G297+G298+G299+G300+G301</f>
        <v>481.65</v>
      </c>
      <c r="H304" s="20" t="s">
        <v>5</v>
      </c>
      <c r="I304" s="35">
        <v>715</v>
      </c>
      <c r="J304" s="15"/>
      <c r="K304" s="19">
        <f>K297+K298+K299+K300+K301+K302</f>
        <v>42.13</v>
      </c>
      <c r="L304" s="19">
        <f>L297+L298+L299+L300+L301+L302</f>
        <v>65.17</v>
      </c>
      <c r="M304" s="19">
        <f>M297+M298+M299+M300+M301+M302</f>
        <v>79.71000000000001</v>
      </c>
      <c r="N304" s="19">
        <f>N297+N298+N299+N300+N301+N302</f>
        <v>1073.78</v>
      </c>
    </row>
    <row r="305" spans="1:14" ht="16.5" customHeight="1" thickBot="1">
      <c r="A305" s="140" t="s">
        <v>127</v>
      </c>
      <c r="B305" s="141"/>
      <c r="C305" s="141"/>
      <c r="D305" s="141"/>
      <c r="E305" s="141"/>
      <c r="F305" s="141"/>
      <c r="G305" s="142"/>
      <c r="H305" s="20" t="s">
        <v>40</v>
      </c>
      <c r="I305" s="35"/>
      <c r="J305" s="5"/>
      <c r="K305" s="19">
        <f>D304+K304</f>
        <v>56.72</v>
      </c>
      <c r="L305" s="19">
        <f>E304+L304</f>
        <v>74.44</v>
      </c>
      <c r="M305" s="19">
        <f>F304+M304</f>
        <v>164.79000000000002</v>
      </c>
      <c r="N305" s="19">
        <f>G304+N304</f>
        <v>1555.4299999999998</v>
      </c>
    </row>
    <row r="306" spans="1:14" ht="24" customHeight="1" thickBot="1">
      <c r="A306" s="14" t="s">
        <v>138</v>
      </c>
      <c r="B306" s="2">
        <v>200</v>
      </c>
      <c r="C306" s="121">
        <v>386.2017</v>
      </c>
      <c r="D306" s="122">
        <v>5.8</v>
      </c>
      <c r="E306" s="122">
        <v>5</v>
      </c>
      <c r="F306" s="122">
        <v>8</v>
      </c>
      <c r="G306" s="123">
        <v>100.2</v>
      </c>
      <c r="H306" s="80"/>
      <c r="I306" s="93"/>
      <c r="J306" s="81"/>
      <c r="K306" s="94"/>
      <c r="L306" s="94"/>
      <c r="M306" s="94"/>
      <c r="N306" s="94"/>
    </row>
    <row r="307" spans="1:14" ht="24" customHeight="1" thickBot="1">
      <c r="A307" s="7" t="s">
        <v>139</v>
      </c>
      <c r="B307" s="5">
        <v>100</v>
      </c>
      <c r="C307" s="2" t="s">
        <v>140</v>
      </c>
      <c r="D307" s="28">
        <v>5.8</v>
      </c>
      <c r="E307" s="28">
        <v>12.2</v>
      </c>
      <c r="F307" s="6">
        <v>54.5</v>
      </c>
      <c r="G307" s="6">
        <v>351</v>
      </c>
      <c r="H307" s="80"/>
      <c r="I307" s="93"/>
      <c r="J307" s="81"/>
      <c r="K307" s="94"/>
      <c r="L307" s="94"/>
      <c r="M307" s="94"/>
      <c r="N307" s="94"/>
    </row>
    <row r="308" spans="1:14" ht="20.25" customHeight="1" thickBot="1">
      <c r="A308" s="68" t="s">
        <v>5</v>
      </c>
      <c r="B308" s="111">
        <v>300</v>
      </c>
      <c r="C308" s="5"/>
      <c r="D308" s="19">
        <f>D306+D307</f>
        <v>11.6</v>
      </c>
      <c r="E308" s="19">
        <f>E306+E307</f>
        <v>17.2</v>
      </c>
      <c r="F308" s="19">
        <f>F306+F307</f>
        <v>62.5</v>
      </c>
      <c r="G308" s="19">
        <f>G306+G307</f>
        <v>451.2</v>
      </c>
      <c r="H308" s="80"/>
      <c r="I308" s="93"/>
      <c r="J308" s="81"/>
      <c r="K308" s="94"/>
      <c r="L308" s="94"/>
      <c r="M308" s="94"/>
      <c r="N308" s="94"/>
    </row>
    <row r="309" spans="1:14" ht="20.25" customHeight="1" thickBot="1">
      <c r="A309" s="20" t="s">
        <v>40</v>
      </c>
      <c r="B309" s="117"/>
      <c r="C309" s="117"/>
      <c r="D309" s="118">
        <f>K305+D308</f>
        <v>68.32</v>
      </c>
      <c r="E309" s="118">
        <f>L305+E308</f>
        <v>91.64</v>
      </c>
      <c r="F309" s="118">
        <f>M305+F308</f>
        <v>227.29000000000002</v>
      </c>
      <c r="G309" s="118">
        <f>N305+G308</f>
        <v>2006.6299999999999</v>
      </c>
      <c r="H309" s="80"/>
      <c r="I309" s="93"/>
      <c r="J309" s="81"/>
      <c r="K309" s="94"/>
      <c r="L309" s="94"/>
      <c r="M309" s="94"/>
      <c r="N309" s="94"/>
    </row>
    <row r="310" spans="1:14" ht="24" customHeight="1">
      <c r="A310" s="98"/>
      <c r="B310" s="81"/>
      <c r="C310" s="81"/>
      <c r="D310" s="82"/>
      <c r="E310" s="82"/>
      <c r="F310" s="82"/>
      <c r="G310" s="82"/>
      <c r="H310" s="92"/>
      <c r="I310" s="93"/>
      <c r="J310" s="81"/>
      <c r="K310" s="94"/>
      <c r="L310" s="94"/>
      <c r="M310" s="94"/>
      <c r="N310" s="94"/>
    </row>
    <row r="311" spans="1:14" ht="24" customHeight="1">
      <c r="A311" s="92"/>
      <c r="B311" s="81"/>
      <c r="C311" s="81"/>
      <c r="D311" s="82"/>
      <c r="E311" s="82"/>
      <c r="F311" s="82"/>
      <c r="G311" s="82"/>
      <c r="H311" s="92"/>
      <c r="I311" s="93"/>
      <c r="J311" s="81"/>
      <c r="K311" s="94"/>
      <c r="L311" s="94"/>
      <c r="M311" s="94"/>
      <c r="N311" s="94"/>
    </row>
    <row r="312" spans="1:14" ht="24" customHeight="1">
      <c r="A312" s="92"/>
      <c r="B312" s="81"/>
      <c r="C312" s="81"/>
      <c r="D312" s="82"/>
      <c r="E312" s="82"/>
      <c r="F312" s="82"/>
      <c r="G312" s="82"/>
      <c r="H312" s="92"/>
      <c r="I312" s="93"/>
      <c r="J312" s="81"/>
      <c r="K312" s="94"/>
      <c r="L312" s="94"/>
      <c r="M312" s="94"/>
      <c r="N312" s="94"/>
    </row>
    <row r="313" spans="1:14" ht="24" customHeight="1">
      <c r="A313" s="92"/>
      <c r="B313" s="81"/>
      <c r="C313" s="81"/>
      <c r="D313" s="82"/>
      <c r="E313" s="82"/>
      <c r="F313" s="82"/>
      <c r="G313" s="82"/>
      <c r="H313" s="92"/>
      <c r="I313" s="93"/>
      <c r="J313" s="81"/>
      <c r="K313" s="94"/>
      <c r="L313" s="94"/>
      <c r="M313" s="94"/>
      <c r="N313" s="94"/>
    </row>
    <row r="314" spans="1:14" ht="24" customHeight="1">
      <c r="A314" s="92"/>
      <c r="B314" s="81"/>
      <c r="C314" s="81"/>
      <c r="D314" s="82"/>
      <c r="E314" s="82"/>
      <c r="F314" s="82"/>
      <c r="G314" s="82"/>
      <c r="H314" s="92"/>
      <c r="I314" s="93"/>
      <c r="J314" s="81"/>
      <c r="K314" s="94"/>
      <c r="L314" s="94"/>
      <c r="M314" s="94"/>
      <c r="N314" s="94"/>
    </row>
    <row r="315" spans="1:14" ht="24" customHeight="1">
      <c r="A315" s="92"/>
      <c r="B315" s="81"/>
      <c r="C315" s="81"/>
      <c r="D315" s="82"/>
      <c r="E315" s="82"/>
      <c r="F315" s="82"/>
      <c r="G315" s="82"/>
      <c r="H315" s="92"/>
      <c r="I315" s="93"/>
      <c r="J315" s="81"/>
      <c r="K315" s="94"/>
      <c r="L315" s="94"/>
      <c r="M315" s="94"/>
      <c r="N315" s="94"/>
    </row>
    <row r="316" spans="1:14" ht="24" customHeight="1">
      <c r="A316" s="92"/>
      <c r="B316" s="81"/>
      <c r="C316" s="81"/>
      <c r="D316" s="82"/>
      <c r="E316" s="82"/>
      <c r="F316" s="82"/>
      <c r="G316" s="82"/>
      <c r="H316" s="92"/>
      <c r="I316" s="93"/>
      <c r="J316" s="81"/>
      <c r="K316" s="94"/>
      <c r="L316" s="94"/>
      <c r="M316" s="94"/>
      <c r="N316" s="94"/>
    </row>
    <row r="317" spans="1:14" ht="24" customHeight="1" thickBot="1">
      <c r="A317" s="95"/>
      <c r="B317" s="81"/>
      <c r="C317" s="81"/>
      <c r="D317" s="82"/>
      <c r="E317" s="82"/>
      <c r="F317" s="82"/>
      <c r="G317" s="82"/>
      <c r="H317" s="92"/>
      <c r="I317" s="93"/>
      <c r="J317" s="81"/>
      <c r="K317" s="94"/>
      <c r="L317" s="94"/>
      <c r="M317" s="94"/>
      <c r="N317" s="94"/>
    </row>
    <row r="318" spans="1:14" ht="12.75">
      <c r="A318" s="143" t="s">
        <v>0</v>
      </c>
      <c r="B318" s="143" t="s">
        <v>7</v>
      </c>
      <c r="C318" s="143" t="s">
        <v>19</v>
      </c>
      <c r="D318" s="135" t="s">
        <v>24</v>
      </c>
      <c r="E318" s="135" t="s">
        <v>29</v>
      </c>
      <c r="F318" s="135" t="s">
        <v>6</v>
      </c>
      <c r="G318" s="135" t="s">
        <v>1</v>
      </c>
      <c r="H318" s="143" t="s">
        <v>0</v>
      </c>
      <c r="I318" s="143" t="s">
        <v>7</v>
      </c>
      <c r="J318" s="143" t="s">
        <v>8</v>
      </c>
      <c r="K318" s="135" t="s">
        <v>30</v>
      </c>
      <c r="L318" s="143" t="s">
        <v>31</v>
      </c>
      <c r="M318" s="143" t="s">
        <v>9</v>
      </c>
      <c r="N318" s="135" t="s">
        <v>1</v>
      </c>
    </row>
    <row r="319" spans="1:14" ht="12.75">
      <c r="A319" s="144"/>
      <c r="B319" s="144"/>
      <c r="C319" s="144"/>
      <c r="D319" s="136"/>
      <c r="E319" s="136"/>
      <c r="F319" s="136"/>
      <c r="G319" s="136"/>
      <c r="H319" s="144"/>
      <c r="I319" s="144"/>
      <c r="J319" s="144"/>
      <c r="K319" s="136"/>
      <c r="L319" s="144"/>
      <c r="M319" s="144"/>
      <c r="N319" s="136"/>
    </row>
    <row r="320" spans="1:14" ht="24.75" customHeight="1" thickBot="1">
      <c r="A320" s="146"/>
      <c r="B320" s="146"/>
      <c r="C320" s="146"/>
      <c r="D320" s="147"/>
      <c r="E320" s="147"/>
      <c r="F320" s="147"/>
      <c r="G320" s="147"/>
      <c r="H320" s="146"/>
      <c r="I320" s="146"/>
      <c r="J320" s="146"/>
      <c r="K320" s="147"/>
      <c r="L320" s="146"/>
      <c r="M320" s="146"/>
      <c r="N320" s="147"/>
    </row>
    <row r="321" spans="1:14" ht="16.5" thickBot="1">
      <c r="A321" s="137">
        <v>12</v>
      </c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9"/>
    </row>
    <row r="322" spans="1:14" ht="16.5" thickBot="1">
      <c r="A322" s="148" t="s">
        <v>3</v>
      </c>
      <c r="B322" s="149"/>
      <c r="C322" s="149"/>
      <c r="D322" s="149"/>
      <c r="E322" s="149"/>
      <c r="F322" s="149"/>
      <c r="G322" s="152"/>
      <c r="H322" s="138" t="s">
        <v>4</v>
      </c>
      <c r="I322" s="138"/>
      <c r="J322" s="138"/>
      <c r="K322" s="138"/>
      <c r="L322" s="138"/>
      <c r="M322" s="138"/>
      <c r="N322" s="139"/>
    </row>
    <row r="323" spans="1:14" ht="15.75" thickBot="1">
      <c r="A323" s="14" t="s">
        <v>14</v>
      </c>
      <c r="B323" s="2">
        <v>10</v>
      </c>
      <c r="C323" s="2">
        <v>14.2017</v>
      </c>
      <c r="D323" s="6">
        <v>0.1</v>
      </c>
      <c r="E323" s="6">
        <v>7.25</v>
      </c>
      <c r="F323" s="6">
        <v>0.14</v>
      </c>
      <c r="G323" s="6">
        <v>66.21</v>
      </c>
      <c r="H323" s="32" t="s">
        <v>47</v>
      </c>
      <c r="I323" s="5">
        <v>60</v>
      </c>
      <c r="J323" s="5">
        <v>71.2017</v>
      </c>
      <c r="K323" s="6">
        <v>0.48</v>
      </c>
      <c r="L323" s="6">
        <v>0.06</v>
      </c>
      <c r="M323" s="6">
        <v>1.5</v>
      </c>
      <c r="N323" s="6">
        <v>8.46</v>
      </c>
    </row>
    <row r="324" spans="1:14" ht="45.75" customHeight="1" thickBot="1">
      <c r="A324" s="39" t="s">
        <v>108</v>
      </c>
      <c r="B324" s="5" t="s">
        <v>114</v>
      </c>
      <c r="C324" s="5" t="s">
        <v>109</v>
      </c>
      <c r="D324" s="12">
        <v>22.68</v>
      </c>
      <c r="E324" s="12">
        <v>8.9</v>
      </c>
      <c r="F324" s="13">
        <v>68.7</v>
      </c>
      <c r="G324" s="12">
        <v>445.76</v>
      </c>
      <c r="H324" s="14" t="s">
        <v>87</v>
      </c>
      <c r="I324" s="2" t="s">
        <v>45</v>
      </c>
      <c r="J324" s="5">
        <v>98.2017</v>
      </c>
      <c r="K324" s="31">
        <v>2.74</v>
      </c>
      <c r="L324" s="28">
        <v>7.95</v>
      </c>
      <c r="M324" s="31">
        <v>13.7</v>
      </c>
      <c r="N324" s="31">
        <v>137.31</v>
      </c>
    </row>
    <row r="325" spans="1:14" ht="22.5" customHeight="1" thickBot="1">
      <c r="A325" s="7" t="s">
        <v>16</v>
      </c>
      <c r="B325" s="23">
        <v>200</v>
      </c>
      <c r="C325" s="3">
        <v>411.2016</v>
      </c>
      <c r="D325" s="12"/>
      <c r="E325" s="12"/>
      <c r="F325" s="12">
        <v>10.01</v>
      </c>
      <c r="G325" s="12">
        <v>40.04</v>
      </c>
      <c r="H325" s="36" t="s">
        <v>98</v>
      </c>
      <c r="I325" s="5" t="s">
        <v>44</v>
      </c>
      <c r="J325" s="8">
        <v>278.2017</v>
      </c>
      <c r="K325" s="6">
        <v>11.3</v>
      </c>
      <c r="L325" s="6">
        <v>14</v>
      </c>
      <c r="M325" s="6">
        <v>13.52</v>
      </c>
      <c r="N325" s="6">
        <v>225.28</v>
      </c>
    </row>
    <row r="326" spans="1:14" ht="18" customHeight="1" thickBot="1">
      <c r="A326" s="14" t="s">
        <v>43</v>
      </c>
      <c r="B326" s="8">
        <v>20</v>
      </c>
      <c r="C326" s="29"/>
      <c r="D326" s="6">
        <v>1.56</v>
      </c>
      <c r="E326" s="30">
        <v>0.2</v>
      </c>
      <c r="F326" s="13">
        <v>10.9</v>
      </c>
      <c r="G326" s="12">
        <v>51.6</v>
      </c>
      <c r="H326" s="7" t="s">
        <v>84</v>
      </c>
      <c r="I326" s="5">
        <v>150</v>
      </c>
      <c r="J326" s="2">
        <v>304.2017</v>
      </c>
      <c r="K326" s="28">
        <v>3.87</v>
      </c>
      <c r="L326" s="28">
        <v>4.69</v>
      </c>
      <c r="M326" s="28">
        <v>40.07</v>
      </c>
      <c r="N326" s="28">
        <v>217.99</v>
      </c>
    </row>
    <row r="327" spans="1:14" ht="30.75" customHeight="1" thickBot="1">
      <c r="A327" s="86" t="s">
        <v>83</v>
      </c>
      <c r="B327" s="87">
        <v>100</v>
      </c>
      <c r="C327" s="88">
        <v>421.2017</v>
      </c>
      <c r="D327" s="89">
        <v>8.4</v>
      </c>
      <c r="E327" s="90">
        <v>6.35</v>
      </c>
      <c r="F327" s="89">
        <v>59.83</v>
      </c>
      <c r="G327" s="91">
        <v>328.88</v>
      </c>
      <c r="H327" s="14" t="s">
        <v>64</v>
      </c>
      <c r="I327" s="2">
        <v>200</v>
      </c>
      <c r="J327" s="2">
        <v>247.2006</v>
      </c>
      <c r="K327" s="28">
        <v>0.02</v>
      </c>
      <c r="L327" s="6">
        <v>0</v>
      </c>
      <c r="M327" s="6">
        <v>29.31</v>
      </c>
      <c r="N327" s="6">
        <v>117.32</v>
      </c>
    </row>
    <row r="328" spans="1:14" ht="21.75" customHeight="1" thickBot="1">
      <c r="A328" s="7"/>
      <c r="B328" s="10"/>
      <c r="C328" s="6"/>
      <c r="D328" s="6"/>
      <c r="E328" s="34"/>
      <c r="F328" s="6"/>
      <c r="G328" s="9"/>
      <c r="H328" s="22" t="s">
        <v>43</v>
      </c>
      <c r="I328" s="8">
        <v>20</v>
      </c>
      <c r="J328" s="29"/>
      <c r="K328" s="6">
        <v>1.56</v>
      </c>
      <c r="L328" s="30">
        <v>0.2</v>
      </c>
      <c r="M328" s="13">
        <v>10.9</v>
      </c>
      <c r="N328" s="12">
        <v>51.6</v>
      </c>
    </row>
    <row r="329" spans="1:14" ht="20.25" customHeight="1" thickBot="1">
      <c r="A329" s="7"/>
      <c r="B329" s="10"/>
      <c r="C329" s="6"/>
      <c r="D329" s="6"/>
      <c r="E329" s="34"/>
      <c r="F329" s="6"/>
      <c r="G329" s="9"/>
      <c r="H329" s="14" t="s">
        <v>15</v>
      </c>
      <c r="I329" s="5">
        <v>20</v>
      </c>
      <c r="J329" s="5"/>
      <c r="K329" s="6">
        <v>1.22</v>
      </c>
      <c r="L329" s="9">
        <v>0.24</v>
      </c>
      <c r="M329" s="9">
        <v>8</v>
      </c>
      <c r="N329" s="9">
        <v>38.96</v>
      </c>
    </row>
    <row r="330" spans="1:14" ht="21" customHeight="1" thickBot="1">
      <c r="A330" s="18" t="s">
        <v>5</v>
      </c>
      <c r="B330" s="35">
        <v>500</v>
      </c>
      <c r="C330" s="5"/>
      <c r="D330" s="19">
        <f>D323+D324+D325+D326+D327</f>
        <v>32.74</v>
      </c>
      <c r="E330" s="19">
        <f>E323+E324+E325+E326+E327</f>
        <v>22.699999999999996</v>
      </c>
      <c r="F330" s="19">
        <f>F323+F324+F325+F326+F327</f>
        <v>149.58</v>
      </c>
      <c r="G330" s="19">
        <f>G323+G324+G325+G326+G327</f>
        <v>932.49</v>
      </c>
      <c r="H330" s="20" t="s">
        <v>5</v>
      </c>
      <c r="I330" s="35">
        <v>765</v>
      </c>
      <c r="J330" s="15"/>
      <c r="K330" s="19">
        <f>K323+K324+K325+K326+K327+K328+K329</f>
        <v>21.189999999999998</v>
      </c>
      <c r="L330" s="19">
        <f>L323+L324+L325+L326+L327+L328+L329</f>
        <v>27.139999999999997</v>
      </c>
      <c r="M330" s="19">
        <f>M323+M324+M325+M326+M327+M328+M329</f>
        <v>117</v>
      </c>
      <c r="N330" s="19">
        <f>N323+N324+N325+N326+N327+N328+N329</f>
        <v>796.92</v>
      </c>
    </row>
    <row r="331" spans="1:14" ht="18" customHeight="1" thickBot="1">
      <c r="A331" s="140" t="s">
        <v>127</v>
      </c>
      <c r="B331" s="141"/>
      <c r="C331" s="141"/>
      <c r="D331" s="141"/>
      <c r="E331" s="141"/>
      <c r="F331" s="141"/>
      <c r="G331" s="142"/>
      <c r="H331" s="20" t="s">
        <v>40</v>
      </c>
      <c r="I331" s="35"/>
      <c r="J331" s="5"/>
      <c r="K331" s="19">
        <f>D330+K330</f>
        <v>53.93</v>
      </c>
      <c r="L331" s="19">
        <f>E330+L330</f>
        <v>49.83999999999999</v>
      </c>
      <c r="M331" s="19">
        <f>F330+M330</f>
        <v>266.58000000000004</v>
      </c>
      <c r="N331" s="19">
        <f>G330+N330</f>
        <v>1729.4099999999999</v>
      </c>
    </row>
    <row r="332" spans="1:15" ht="30.75" customHeight="1" thickBot="1">
      <c r="A332" s="7" t="s">
        <v>135</v>
      </c>
      <c r="B332" s="5">
        <v>200</v>
      </c>
      <c r="C332" s="2">
        <v>242.2005</v>
      </c>
      <c r="D332" s="6">
        <v>0.15</v>
      </c>
      <c r="E332" s="6">
        <v>0</v>
      </c>
      <c r="F332" s="6">
        <v>25.5</v>
      </c>
      <c r="G332" s="6">
        <v>102.58</v>
      </c>
      <c r="H332" s="119"/>
      <c r="I332" s="97"/>
      <c r="J332" s="48"/>
      <c r="K332" s="96"/>
      <c r="L332" s="96"/>
      <c r="M332" s="96"/>
      <c r="N332" s="96"/>
      <c r="O332" s="85"/>
    </row>
    <row r="333" spans="1:14" ht="16.5" customHeight="1" thickBot="1">
      <c r="A333" s="7" t="s">
        <v>134</v>
      </c>
      <c r="B333" s="10">
        <v>45</v>
      </c>
      <c r="C333" s="5"/>
      <c r="D333" s="6">
        <v>2.17</v>
      </c>
      <c r="E333" s="34">
        <v>17.84</v>
      </c>
      <c r="F333" s="6">
        <v>18.75</v>
      </c>
      <c r="G333" s="9">
        <v>244.24</v>
      </c>
      <c r="H333" s="80"/>
      <c r="I333" s="93"/>
      <c r="J333" s="81"/>
      <c r="K333" s="94"/>
      <c r="L333" s="94"/>
      <c r="M333" s="94"/>
      <c r="N333" s="94"/>
    </row>
    <row r="334" spans="1:14" ht="16.5" customHeight="1" thickBot="1">
      <c r="A334" s="7" t="s">
        <v>93</v>
      </c>
      <c r="B334" s="10" t="s">
        <v>104</v>
      </c>
      <c r="C334" s="5"/>
      <c r="D334" s="6">
        <v>0.42</v>
      </c>
      <c r="E334" s="34">
        <v>0.42</v>
      </c>
      <c r="F334" s="6">
        <v>9.83</v>
      </c>
      <c r="G334" s="9">
        <v>44.4</v>
      </c>
      <c r="H334" s="80"/>
      <c r="I334" s="93"/>
      <c r="J334" s="81"/>
      <c r="K334" s="94"/>
      <c r="L334" s="94"/>
      <c r="M334" s="94"/>
      <c r="N334" s="94"/>
    </row>
    <row r="335" spans="1:14" ht="18.75" customHeight="1" thickBot="1">
      <c r="A335" s="47" t="s">
        <v>5</v>
      </c>
      <c r="B335" s="124">
        <v>365</v>
      </c>
      <c r="C335" s="5"/>
      <c r="D335" s="66">
        <f>D332+D333+D334</f>
        <v>2.7399999999999998</v>
      </c>
      <c r="E335" s="55">
        <f>E332+E333+E334</f>
        <v>18.26</v>
      </c>
      <c r="F335" s="55">
        <f>F332+F333+F334</f>
        <v>54.08</v>
      </c>
      <c r="G335" s="55">
        <f>G332+G333+G334</f>
        <v>391.21999999999997</v>
      </c>
      <c r="H335" s="80"/>
      <c r="I335" s="93"/>
      <c r="J335" s="81"/>
      <c r="K335" s="94"/>
      <c r="L335" s="94"/>
      <c r="M335" s="94"/>
      <c r="N335" s="94"/>
    </row>
    <row r="336" spans="1:14" ht="21.75" customHeight="1" thickBot="1">
      <c r="A336" s="20" t="s">
        <v>40</v>
      </c>
      <c r="B336" s="117"/>
      <c r="C336" s="115"/>
      <c r="D336" s="129">
        <f>K331+D335</f>
        <v>56.67</v>
      </c>
      <c r="E336" s="129">
        <f>L331+E335</f>
        <v>68.1</v>
      </c>
      <c r="F336" s="129">
        <f>M331+F335</f>
        <v>320.66</v>
      </c>
      <c r="G336" s="129">
        <f>N331+G335</f>
        <v>2120.6299999999997</v>
      </c>
      <c r="H336" s="80"/>
      <c r="I336" s="93"/>
      <c r="J336" s="81"/>
      <c r="K336" s="94"/>
      <c r="L336" s="94"/>
      <c r="M336" s="94"/>
      <c r="N336" s="94"/>
    </row>
    <row r="337" spans="1:15" ht="27.75" customHeight="1">
      <c r="A337" s="98"/>
      <c r="B337" s="81"/>
      <c r="C337" s="81"/>
      <c r="D337" s="82"/>
      <c r="E337" s="82"/>
      <c r="F337" s="82"/>
      <c r="G337" s="82"/>
      <c r="H337" s="92"/>
      <c r="I337" s="93"/>
      <c r="J337" s="81"/>
      <c r="K337" s="94"/>
      <c r="L337" s="94"/>
      <c r="M337" s="94"/>
      <c r="N337" s="94"/>
      <c r="O337" s="85"/>
    </row>
    <row r="338" spans="1:15" ht="27.75" customHeight="1">
      <c r="A338" s="92"/>
      <c r="B338" s="81"/>
      <c r="C338" s="81"/>
      <c r="D338" s="82"/>
      <c r="E338" s="82"/>
      <c r="F338" s="82"/>
      <c r="G338" s="82"/>
      <c r="H338" s="92"/>
      <c r="I338" s="93"/>
      <c r="J338" s="81"/>
      <c r="K338" s="94"/>
      <c r="L338" s="94"/>
      <c r="M338" s="94"/>
      <c r="N338" s="94"/>
      <c r="O338" s="85"/>
    </row>
    <row r="339" spans="1:15" ht="27.75" customHeight="1">
      <c r="A339" s="92"/>
      <c r="B339" s="81"/>
      <c r="C339" s="81"/>
      <c r="D339" s="82"/>
      <c r="E339" s="82"/>
      <c r="F339" s="82"/>
      <c r="G339" s="82"/>
      <c r="H339" s="92"/>
      <c r="I339" s="93"/>
      <c r="J339" s="81"/>
      <c r="K339" s="94"/>
      <c r="L339" s="94"/>
      <c r="M339" s="94"/>
      <c r="N339" s="94"/>
      <c r="O339" s="85"/>
    </row>
    <row r="340" spans="1:15" ht="27.75" customHeight="1">
      <c r="A340" s="92"/>
      <c r="B340" s="81"/>
      <c r="C340" s="81"/>
      <c r="D340" s="82"/>
      <c r="E340" s="82"/>
      <c r="F340" s="82"/>
      <c r="G340" s="82"/>
      <c r="H340" s="92"/>
      <c r="I340" s="93"/>
      <c r="J340" s="81"/>
      <c r="K340" s="94"/>
      <c r="L340" s="94"/>
      <c r="M340" s="94"/>
      <c r="N340" s="94"/>
      <c r="O340" s="85"/>
    </row>
    <row r="341" spans="1:15" ht="27.75" customHeight="1">
      <c r="A341" s="92"/>
      <c r="B341" s="81"/>
      <c r="C341" s="81"/>
      <c r="D341" s="82"/>
      <c r="E341" s="82"/>
      <c r="F341" s="82"/>
      <c r="G341" s="82"/>
      <c r="H341" s="92"/>
      <c r="I341" s="93"/>
      <c r="J341" s="81"/>
      <c r="K341" s="94"/>
      <c r="L341" s="94"/>
      <c r="M341" s="94"/>
      <c r="N341" s="94"/>
      <c r="O341" s="85"/>
    </row>
    <row r="342" spans="1:15" ht="27.75" customHeight="1">
      <c r="A342" s="92"/>
      <c r="B342" s="81"/>
      <c r="C342" s="81"/>
      <c r="D342" s="82"/>
      <c r="E342" s="82"/>
      <c r="F342" s="82"/>
      <c r="G342" s="82"/>
      <c r="H342" s="92"/>
      <c r="I342" s="93"/>
      <c r="J342" s="81"/>
      <c r="K342" s="94"/>
      <c r="L342" s="94"/>
      <c r="M342" s="94"/>
      <c r="N342" s="94"/>
      <c r="O342" s="85"/>
    </row>
    <row r="343" spans="1:15" ht="27.75" customHeight="1">
      <c r="A343" s="92"/>
      <c r="B343" s="81"/>
      <c r="C343" s="81"/>
      <c r="D343" s="82"/>
      <c r="E343" s="82"/>
      <c r="F343" s="82"/>
      <c r="G343" s="82"/>
      <c r="H343" s="92"/>
      <c r="I343" s="93"/>
      <c r="J343" s="81"/>
      <c r="K343" s="94"/>
      <c r="L343" s="94"/>
      <c r="M343" s="94"/>
      <c r="N343" s="94"/>
      <c r="O343" s="85"/>
    </row>
    <row r="344" spans="1:15" ht="27.75" customHeight="1" thickBot="1">
      <c r="A344" s="95"/>
      <c r="B344" s="81"/>
      <c r="C344" s="81"/>
      <c r="D344" s="82"/>
      <c r="E344" s="82"/>
      <c r="F344" s="82"/>
      <c r="G344" s="82"/>
      <c r="H344" s="92"/>
      <c r="I344" s="93"/>
      <c r="J344" s="81"/>
      <c r="K344" s="94"/>
      <c r="L344" s="94"/>
      <c r="M344" s="94"/>
      <c r="N344" s="94"/>
      <c r="O344" s="85"/>
    </row>
    <row r="345" spans="1:14" ht="12.75">
      <c r="A345" s="143" t="s">
        <v>0</v>
      </c>
      <c r="B345" s="143" t="s">
        <v>7</v>
      </c>
      <c r="C345" s="143" t="s">
        <v>21</v>
      </c>
      <c r="D345" s="135" t="s">
        <v>24</v>
      </c>
      <c r="E345" s="135" t="s">
        <v>29</v>
      </c>
      <c r="F345" s="135" t="s">
        <v>6</v>
      </c>
      <c r="G345" s="135" t="s">
        <v>1</v>
      </c>
      <c r="H345" s="143" t="s">
        <v>0</v>
      </c>
      <c r="I345" s="143" t="s">
        <v>7</v>
      </c>
      <c r="J345" s="143" t="s">
        <v>8</v>
      </c>
      <c r="K345" s="135" t="s">
        <v>34</v>
      </c>
      <c r="L345" s="143" t="s">
        <v>31</v>
      </c>
      <c r="M345" s="143" t="s">
        <v>9</v>
      </c>
      <c r="N345" s="135" t="s">
        <v>1</v>
      </c>
    </row>
    <row r="346" spans="1:14" ht="12.75">
      <c r="A346" s="144"/>
      <c r="B346" s="144"/>
      <c r="C346" s="144"/>
      <c r="D346" s="136"/>
      <c r="E346" s="136"/>
      <c r="F346" s="136"/>
      <c r="G346" s="136"/>
      <c r="H346" s="144"/>
      <c r="I346" s="144"/>
      <c r="J346" s="144"/>
      <c r="K346" s="136"/>
      <c r="L346" s="144"/>
      <c r="M346" s="144"/>
      <c r="N346" s="136"/>
    </row>
    <row r="347" spans="1:14" ht="20.25" customHeight="1" thickBot="1">
      <c r="A347" s="146"/>
      <c r="B347" s="146"/>
      <c r="C347" s="146"/>
      <c r="D347" s="147"/>
      <c r="E347" s="147"/>
      <c r="F347" s="147"/>
      <c r="G347" s="147"/>
      <c r="H347" s="146"/>
      <c r="I347" s="146"/>
      <c r="J347" s="146"/>
      <c r="K347" s="147"/>
      <c r="L347" s="146"/>
      <c r="M347" s="146"/>
      <c r="N347" s="147"/>
    </row>
    <row r="348" spans="1:14" ht="16.5" thickBot="1">
      <c r="A348" s="137">
        <v>13</v>
      </c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9"/>
    </row>
    <row r="349" spans="1:14" ht="16.5" thickBot="1">
      <c r="A349" s="148" t="s">
        <v>3</v>
      </c>
      <c r="B349" s="149"/>
      <c r="C349" s="149"/>
      <c r="D349" s="149"/>
      <c r="E349" s="149"/>
      <c r="F349" s="149"/>
      <c r="G349" s="152"/>
      <c r="H349" s="138" t="s">
        <v>4</v>
      </c>
      <c r="I349" s="138"/>
      <c r="J349" s="138"/>
      <c r="K349" s="138"/>
      <c r="L349" s="138"/>
      <c r="M349" s="138"/>
      <c r="N349" s="139"/>
    </row>
    <row r="350" spans="1:14" ht="15.75" thickBot="1">
      <c r="A350" s="14"/>
      <c r="B350" s="5"/>
      <c r="C350" s="2"/>
      <c r="D350" s="6"/>
      <c r="E350" s="6"/>
      <c r="F350" s="6"/>
      <c r="G350" s="6"/>
      <c r="H350" s="32" t="s">
        <v>79</v>
      </c>
      <c r="I350" s="5">
        <v>60</v>
      </c>
      <c r="J350" s="5">
        <v>71.2017</v>
      </c>
      <c r="K350" s="6">
        <v>0.36</v>
      </c>
      <c r="L350" s="6">
        <v>0.12</v>
      </c>
      <c r="M350" s="6">
        <v>2.52</v>
      </c>
      <c r="N350" s="6">
        <v>12.6</v>
      </c>
    </row>
    <row r="351" spans="1:14" ht="46.5" customHeight="1" thickBot="1">
      <c r="A351" s="39" t="s">
        <v>82</v>
      </c>
      <c r="B351" s="10" t="s">
        <v>81</v>
      </c>
      <c r="C351" s="5">
        <v>221.2016</v>
      </c>
      <c r="D351" s="6">
        <v>8.78</v>
      </c>
      <c r="E351" s="6">
        <v>19.59</v>
      </c>
      <c r="F351" s="11">
        <v>36.63</v>
      </c>
      <c r="G351" s="6">
        <v>357.95</v>
      </c>
      <c r="H351" s="7" t="s">
        <v>72</v>
      </c>
      <c r="I351" s="23" t="s">
        <v>45</v>
      </c>
      <c r="J351" s="23">
        <v>35.2006</v>
      </c>
      <c r="K351" s="12">
        <v>3.85</v>
      </c>
      <c r="L351" s="12">
        <v>10.96</v>
      </c>
      <c r="M351" s="12">
        <v>14.69</v>
      </c>
      <c r="N351" s="12">
        <v>172.8</v>
      </c>
    </row>
    <row r="352" spans="1:14" ht="16.5" customHeight="1" thickBot="1">
      <c r="A352" s="7" t="s">
        <v>16</v>
      </c>
      <c r="B352" s="23">
        <v>200</v>
      </c>
      <c r="C352" s="3">
        <v>411.2016</v>
      </c>
      <c r="D352" s="12"/>
      <c r="E352" s="12"/>
      <c r="F352" s="12">
        <v>10.01</v>
      </c>
      <c r="G352" s="12">
        <v>40.04</v>
      </c>
      <c r="H352" s="7" t="s">
        <v>123</v>
      </c>
      <c r="I352" s="23">
        <v>100</v>
      </c>
      <c r="J352" s="23">
        <v>288.2017</v>
      </c>
      <c r="K352" s="12">
        <v>23.6</v>
      </c>
      <c r="L352" s="12">
        <v>20.29</v>
      </c>
      <c r="M352" s="12">
        <v>1.38</v>
      </c>
      <c r="N352" s="12">
        <v>282.56</v>
      </c>
    </row>
    <row r="353" spans="1:14" ht="22.5" customHeight="1" thickBot="1">
      <c r="A353" s="7" t="s">
        <v>43</v>
      </c>
      <c r="B353" s="8">
        <v>50</v>
      </c>
      <c r="C353" s="29"/>
      <c r="D353" s="6">
        <v>3.9</v>
      </c>
      <c r="E353" s="30">
        <v>0.5</v>
      </c>
      <c r="F353" s="13">
        <v>27.25</v>
      </c>
      <c r="G353" s="12">
        <v>129</v>
      </c>
      <c r="H353" s="7" t="s">
        <v>90</v>
      </c>
      <c r="I353" s="5">
        <v>150</v>
      </c>
      <c r="J353" s="5">
        <v>143.2017</v>
      </c>
      <c r="K353" s="6">
        <v>2.77</v>
      </c>
      <c r="L353" s="6">
        <v>14</v>
      </c>
      <c r="M353" s="6">
        <v>20.69</v>
      </c>
      <c r="N353" s="6">
        <v>219.84</v>
      </c>
    </row>
    <row r="354" spans="1:14" ht="30.75" thickBot="1">
      <c r="A354" s="7" t="s">
        <v>88</v>
      </c>
      <c r="B354" s="8">
        <v>100</v>
      </c>
      <c r="C354" s="29" t="s">
        <v>95</v>
      </c>
      <c r="D354" s="6">
        <v>11.43</v>
      </c>
      <c r="E354" s="30">
        <v>11.52</v>
      </c>
      <c r="F354" s="13">
        <v>33.95</v>
      </c>
      <c r="G354" s="12">
        <v>285.18</v>
      </c>
      <c r="H354" s="7" t="s">
        <v>65</v>
      </c>
      <c r="I354" s="5">
        <v>200</v>
      </c>
      <c r="J354" s="5">
        <v>349.2017</v>
      </c>
      <c r="K354" s="9">
        <v>0.46</v>
      </c>
      <c r="L354" s="9">
        <v>0</v>
      </c>
      <c r="M354" s="9">
        <v>11.99</v>
      </c>
      <c r="N354" s="9">
        <v>49.81</v>
      </c>
    </row>
    <row r="355" spans="1:14" ht="18" customHeight="1" thickBot="1">
      <c r="A355" s="72"/>
      <c r="B355" s="16"/>
      <c r="C355" s="17"/>
      <c r="D355" s="16"/>
      <c r="E355" s="42"/>
      <c r="F355" s="16"/>
      <c r="G355" s="16"/>
      <c r="H355" s="22" t="s">
        <v>43</v>
      </c>
      <c r="I355" s="8">
        <v>20</v>
      </c>
      <c r="J355" s="29"/>
      <c r="K355" s="6">
        <v>1.56</v>
      </c>
      <c r="L355" s="30">
        <v>0.2</v>
      </c>
      <c r="M355" s="13">
        <v>10.9</v>
      </c>
      <c r="N355" s="12">
        <v>51.6</v>
      </c>
    </row>
    <row r="356" spans="1:14" ht="21.75" customHeight="1" thickBot="1">
      <c r="A356" s="7"/>
      <c r="B356" s="10"/>
      <c r="C356" s="5"/>
      <c r="D356" s="6"/>
      <c r="E356" s="34"/>
      <c r="F356" s="11"/>
      <c r="G356" s="6"/>
      <c r="H356" s="14" t="s">
        <v>15</v>
      </c>
      <c r="I356" s="5">
        <v>20</v>
      </c>
      <c r="J356" s="5"/>
      <c r="K356" s="6">
        <v>1.22</v>
      </c>
      <c r="L356" s="9">
        <v>0.24</v>
      </c>
      <c r="M356" s="9">
        <v>8</v>
      </c>
      <c r="N356" s="9">
        <v>38.96</v>
      </c>
    </row>
    <row r="357" spans="1:14" ht="28.5" customHeight="1" thickBot="1">
      <c r="A357" s="18" t="s">
        <v>5</v>
      </c>
      <c r="B357" s="35">
        <v>505</v>
      </c>
      <c r="C357" s="5"/>
      <c r="D357" s="19">
        <f>D351+D352+D353+D354</f>
        <v>24.11</v>
      </c>
      <c r="E357" s="19">
        <f>E351+E352+E353+E354</f>
        <v>31.61</v>
      </c>
      <c r="F357" s="19">
        <f>F351+F352+F353+F354</f>
        <v>107.84</v>
      </c>
      <c r="G357" s="19">
        <f>G351+G352+G353+G354</f>
        <v>812.1700000000001</v>
      </c>
      <c r="H357" s="20" t="s">
        <v>5</v>
      </c>
      <c r="I357" s="35">
        <v>755</v>
      </c>
      <c r="J357" s="15"/>
      <c r="K357" s="19">
        <f>K350+K351+K352+K353+K354+K355+K356</f>
        <v>33.82</v>
      </c>
      <c r="L357" s="19">
        <f>L350+L351+L352+L353+L354+L355+L356</f>
        <v>45.81</v>
      </c>
      <c r="M357" s="19">
        <f>M350+M351+M352+M353+M354+M355+M356</f>
        <v>70.17</v>
      </c>
      <c r="N357" s="19">
        <f>N350+N351+N352+N353+N354+N355+N356</f>
        <v>828.1700000000002</v>
      </c>
    </row>
    <row r="358" spans="1:14" ht="17.25" customHeight="1" thickBot="1">
      <c r="A358" s="140" t="s">
        <v>127</v>
      </c>
      <c r="B358" s="141"/>
      <c r="C358" s="141"/>
      <c r="D358" s="141"/>
      <c r="E358" s="141"/>
      <c r="F358" s="141"/>
      <c r="G358" s="142"/>
      <c r="H358" s="20" t="s">
        <v>40</v>
      </c>
      <c r="I358" s="35"/>
      <c r="J358" s="5"/>
      <c r="K358" s="19">
        <f>D357+K357</f>
        <v>57.93</v>
      </c>
      <c r="L358" s="19">
        <f>E357+L357</f>
        <v>77.42</v>
      </c>
      <c r="M358" s="19">
        <f>F357+M357</f>
        <v>178.01</v>
      </c>
      <c r="N358" s="19">
        <f>G357+N357</f>
        <v>1640.3400000000001</v>
      </c>
    </row>
    <row r="359" spans="1:14" ht="27.75" customHeight="1" thickBot="1">
      <c r="A359" s="7" t="s">
        <v>128</v>
      </c>
      <c r="B359" s="5">
        <v>200</v>
      </c>
      <c r="C359" s="2">
        <v>389.2017</v>
      </c>
      <c r="D359" s="6">
        <v>1</v>
      </c>
      <c r="E359" s="6">
        <v>0</v>
      </c>
      <c r="F359" s="6">
        <v>20.2</v>
      </c>
      <c r="G359" s="6">
        <v>84.8</v>
      </c>
      <c r="H359" s="98"/>
      <c r="I359" s="97"/>
      <c r="J359" s="48"/>
      <c r="K359" s="96"/>
      <c r="L359" s="96"/>
      <c r="M359" s="96"/>
      <c r="N359" s="96"/>
    </row>
    <row r="360" spans="1:14" ht="27.75" customHeight="1" thickBot="1">
      <c r="A360" s="7" t="s">
        <v>129</v>
      </c>
      <c r="B360" s="10">
        <v>100</v>
      </c>
      <c r="C360" s="2" t="s">
        <v>130</v>
      </c>
      <c r="D360" s="113">
        <v>12.54</v>
      </c>
      <c r="E360" s="113">
        <v>9.61</v>
      </c>
      <c r="F360" s="113">
        <v>44.28</v>
      </c>
      <c r="G360" s="113">
        <v>313.78</v>
      </c>
      <c r="H360" s="92"/>
      <c r="I360" s="93"/>
      <c r="J360" s="81"/>
      <c r="K360" s="94"/>
      <c r="L360" s="94"/>
      <c r="M360" s="94"/>
      <c r="N360" s="94"/>
    </row>
    <row r="361" spans="1:14" ht="27.75" customHeight="1" thickBot="1">
      <c r="A361" s="47" t="s">
        <v>5</v>
      </c>
      <c r="B361" s="114">
        <v>300</v>
      </c>
      <c r="C361" s="115"/>
      <c r="D361" s="116">
        <f>D359+D360</f>
        <v>13.54</v>
      </c>
      <c r="E361" s="116">
        <f>E359+E360</f>
        <v>9.61</v>
      </c>
      <c r="F361" s="116">
        <f>F359+F360</f>
        <v>64.48</v>
      </c>
      <c r="G361" s="116">
        <f>G359+G360</f>
        <v>398.58</v>
      </c>
      <c r="H361" s="92"/>
      <c r="I361" s="93"/>
      <c r="J361" s="81"/>
      <c r="K361" s="94"/>
      <c r="L361" s="94"/>
      <c r="M361" s="94"/>
      <c r="N361" s="94"/>
    </row>
    <row r="362" spans="1:14" ht="27.75" customHeight="1" thickBot="1">
      <c r="A362" s="20" t="s">
        <v>40</v>
      </c>
      <c r="B362" s="117"/>
      <c r="C362" s="117"/>
      <c r="D362" s="118">
        <f>K358+D361</f>
        <v>71.47</v>
      </c>
      <c r="E362" s="118">
        <f>L358+E361</f>
        <v>87.03</v>
      </c>
      <c r="F362" s="118">
        <f>M358+F361</f>
        <v>242.49</v>
      </c>
      <c r="G362" s="118">
        <f>N358+G361</f>
        <v>2038.92</v>
      </c>
      <c r="H362" s="92"/>
      <c r="I362" s="93"/>
      <c r="J362" s="81"/>
      <c r="K362" s="94"/>
      <c r="L362" s="94"/>
      <c r="M362" s="94"/>
      <c r="N362" s="94"/>
    </row>
    <row r="363" spans="1:14" ht="27.75" customHeight="1">
      <c r="A363" s="98"/>
      <c r="B363" s="81"/>
      <c r="C363" s="81"/>
      <c r="D363" s="82"/>
      <c r="E363" s="82"/>
      <c r="F363" s="82"/>
      <c r="G363" s="82"/>
      <c r="H363" s="92"/>
      <c r="I363" s="93"/>
      <c r="J363" s="81"/>
      <c r="K363" s="94"/>
      <c r="L363" s="94"/>
      <c r="M363" s="94"/>
      <c r="N363" s="94"/>
    </row>
    <row r="364" spans="1:14" ht="27.75" customHeight="1">
      <c r="A364" s="92"/>
      <c r="B364" s="81"/>
      <c r="C364" s="81"/>
      <c r="D364" s="82"/>
      <c r="E364" s="82"/>
      <c r="F364" s="82"/>
      <c r="G364" s="82"/>
      <c r="H364" s="92"/>
      <c r="I364" s="93"/>
      <c r="J364" s="81"/>
      <c r="K364" s="94"/>
      <c r="L364" s="94"/>
      <c r="M364" s="94"/>
      <c r="N364" s="94"/>
    </row>
    <row r="365" spans="1:14" ht="27.75" customHeight="1">
      <c r="A365" s="92"/>
      <c r="B365" s="81"/>
      <c r="C365" s="81"/>
      <c r="D365" s="82"/>
      <c r="E365" s="82"/>
      <c r="F365" s="82"/>
      <c r="G365" s="82"/>
      <c r="H365" s="92"/>
      <c r="I365" s="93"/>
      <c r="J365" s="81"/>
      <c r="K365" s="94"/>
      <c r="L365" s="94"/>
      <c r="M365" s="94"/>
      <c r="N365" s="94"/>
    </row>
    <row r="366" spans="1:14" ht="27.75" customHeight="1">
      <c r="A366" s="92"/>
      <c r="B366" s="81"/>
      <c r="C366" s="81"/>
      <c r="D366" s="82"/>
      <c r="E366" s="82"/>
      <c r="F366" s="82"/>
      <c r="G366" s="82"/>
      <c r="H366" s="92"/>
      <c r="I366" s="93"/>
      <c r="J366" s="81"/>
      <c r="K366" s="94"/>
      <c r="L366" s="94"/>
      <c r="M366" s="94"/>
      <c r="N366" s="94"/>
    </row>
    <row r="367" spans="1:14" ht="27.75" customHeight="1">
      <c r="A367" s="92"/>
      <c r="B367" s="81"/>
      <c r="C367" s="81"/>
      <c r="D367" s="82"/>
      <c r="E367" s="82"/>
      <c r="F367" s="82"/>
      <c r="G367" s="82"/>
      <c r="H367" s="92"/>
      <c r="I367" s="93"/>
      <c r="J367" s="81"/>
      <c r="K367" s="94"/>
      <c r="L367" s="94"/>
      <c r="M367" s="94"/>
      <c r="N367" s="94"/>
    </row>
    <row r="368" spans="1:14" ht="27.75" customHeight="1">
      <c r="A368" s="92"/>
      <c r="B368" s="81"/>
      <c r="C368" s="81"/>
      <c r="D368" s="82"/>
      <c r="E368" s="82"/>
      <c r="F368" s="82"/>
      <c r="G368" s="82"/>
      <c r="H368" s="92"/>
      <c r="I368" s="93"/>
      <c r="J368" s="81"/>
      <c r="K368" s="94"/>
      <c r="L368" s="94"/>
      <c r="M368" s="94"/>
      <c r="N368" s="94"/>
    </row>
    <row r="369" spans="1:14" ht="27.75" customHeight="1">
      <c r="A369" s="92"/>
      <c r="B369" s="81"/>
      <c r="C369" s="81"/>
      <c r="D369" s="82"/>
      <c r="E369" s="82"/>
      <c r="F369" s="82"/>
      <c r="G369" s="82"/>
      <c r="H369" s="92"/>
      <c r="I369" s="93"/>
      <c r="J369" s="81"/>
      <c r="K369" s="94"/>
      <c r="L369" s="94"/>
      <c r="M369" s="94"/>
      <c r="N369" s="94"/>
    </row>
    <row r="370" spans="1:14" ht="27.75" customHeight="1" thickBot="1">
      <c r="A370" s="95"/>
      <c r="B370" s="81"/>
      <c r="C370" s="81"/>
      <c r="D370" s="82"/>
      <c r="E370" s="82"/>
      <c r="F370" s="82"/>
      <c r="G370" s="82"/>
      <c r="H370" s="92"/>
      <c r="I370" s="93"/>
      <c r="J370" s="81"/>
      <c r="K370" s="94"/>
      <c r="L370" s="94"/>
      <c r="M370" s="94"/>
      <c r="N370" s="94"/>
    </row>
    <row r="371" spans="1:14" ht="12.75">
      <c r="A371" s="143" t="s">
        <v>0</v>
      </c>
      <c r="B371" s="143" t="s">
        <v>7</v>
      </c>
      <c r="C371" s="143" t="s">
        <v>19</v>
      </c>
      <c r="D371" s="135" t="s">
        <v>24</v>
      </c>
      <c r="E371" s="135" t="s">
        <v>29</v>
      </c>
      <c r="F371" s="135" t="s">
        <v>6</v>
      </c>
      <c r="G371" s="135" t="s">
        <v>1</v>
      </c>
      <c r="H371" s="143" t="s">
        <v>0</v>
      </c>
      <c r="I371" s="143" t="s">
        <v>7</v>
      </c>
      <c r="J371" s="143" t="s">
        <v>8</v>
      </c>
      <c r="K371" s="135" t="s">
        <v>34</v>
      </c>
      <c r="L371" s="143" t="s">
        <v>31</v>
      </c>
      <c r="M371" s="143" t="s">
        <v>9</v>
      </c>
      <c r="N371" s="135" t="s">
        <v>1</v>
      </c>
    </row>
    <row r="372" spans="1:14" ht="12.75">
      <c r="A372" s="144"/>
      <c r="B372" s="144"/>
      <c r="C372" s="144"/>
      <c r="D372" s="136"/>
      <c r="E372" s="136"/>
      <c r="F372" s="136"/>
      <c r="G372" s="136"/>
      <c r="H372" s="144"/>
      <c r="I372" s="144"/>
      <c r="J372" s="144"/>
      <c r="K372" s="136"/>
      <c r="L372" s="144"/>
      <c r="M372" s="144"/>
      <c r="N372" s="136"/>
    </row>
    <row r="373" spans="1:14" ht="23.25" customHeight="1" thickBot="1">
      <c r="A373" s="146"/>
      <c r="B373" s="146"/>
      <c r="C373" s="146"/>
      <c r="D373" s="147"/>
      <c r="E373" s="147"/>
      <c r="F373" s="147"/>
      <c r="G373" s="147"/>
      <c r="H373" s="146"/>
      <c r="I373" s="146"/>
      <c r="J373" s="146"/>
      <c r="K373" s="147"/>
      <c r="L373" s="146"/>
      <c r="M373" s="146"/>
      <c r="N373" s="147"/>
    </row>
    <row r="374" spans="1:14" ht="16.5" thickBot="1">
      <c r="A374" s="137">
        <v>14</v>
      </c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9"/>
    </row>
    <row r="375" spans="1:14" ht="16.5" thickBot="1">
      <c r="A375" s="148" t="s">
        <v>3</v>
      </c>
      <c r="B375" s="149"/>
      <c r="C375" s="149"/>
      <c r="D375" s="149"/>
      <c r="E375" s="149"/>
      <c r="F375" s="149"/>
      <c r="G375" s="152"/>
      <c r="H375" s="138" t="s">
        <v>4</v>
      </c>
      <c r="I375" s="138"/>
      <c r="J375" s="138"/>
      <c r="K375" s="138"/>
      <c r="L375" s="138"/>
      <c r="M375" s="138"/>
      <c r="N375" s="139"/>
    </row>
    <row r="376" spans="1:14" ht="15.75" thickBot="1">
      <c r="A376" s="14" t="s">
        <v>14</v>
      </c>
      <c r="B376" s="2">
        <v>10</v>
      </c>
      <c r="C376" s="2">
        <v>14.2017</v>
      </c>
      <c r="D376" s="6">
        <v>0.1</v>
      </c>
      <c r="E376" s="6">
        <v>7.25</v>
      </c>
      <c r="F376" s="6">
        <v>0.14</v>
      </c>
      <c r="G376" s="6">
        <v>66.21</v>
      </c>
      <c r="H376" s="32" t="s">
        <v>47</v>
      </c>
      <c r="I376" s="5">
        <v>60</v>
      </c>
      <c r="J376" s="5">
        <v>71.2017</v>
      </c>
      <c r="K376" s="6">
        <v>0.48</v>
      </c>
      <c r="L376" s="6">
        <v>0.06</v>
      </c>
      <c r="M376" s="6">
        <v>1.5</v>
      </c>
      <c r="N376" s="6">
        <v>8.46</v>
      </c>
    </row>
    <row r="377" spans="1:14" ht="48" customHeight="1" thickBot="1">
      <c r="A377" s="7" t="s">
        <v>59</v>
      </c>
      <c r="B377" s="5" t="s">
        <v>45</v>
      </c>
      <c r="C377" s="37">
        <v>182.2017</v>
      </c>
      <c r="D377" s="6">
        <v>6.81</v>
      </c>
      <c r="E377" s="6">
        <v>10.45</v>
      </c>
      <c r="F377" s="6">
        <v>29.51</v>
      </c>
      <c r="G377" s="6">
        <v>246.6</v>
      </c>
      <c r="H377" s="14" t="s">
        <v>55</v>
      </c>
      <c r="I377" s="2" t="s">
        <v>45</v>
      </c>
      <c r="J377" s="2">
        <v>96.2017</v>
      </c>
      <c r="K377" s="28">
        <v>4</v>
      </c>
      <c r="L377" s="28">
        <v>7</v>
      </c>
      <c r="M377" s="28">
        <v>21</v>
      </c>
      <c r="N377" s="28">
        <v>163</v>
      </c>
    </row>
    <row r="378" spans="1:14" ht="29.25" customHeight="1" thickBot="1">
      <c r="A378" s="14" t="s">
        <v>74</v>
      </c>
      <c r="B378" s="8">
        <v>200</v>
      </c>
      <c r="C378" s="8">
        <v>413.2016</v>
      </c>
      <c r="D378" s="6">
        <v>1.45</v>
      </c>
      <c r="E378" s="9">
        <v>1.6</v>
      </c>
      <c r="F378" s="9">
        <v>17.35</v>
      </c>
      <c r="G378" s="9">
        <v>89.6</v>
      </c>
      <c r="H378" s="7" t="s">
        <v>99</v>
      </c>
      <c r="I378" s="5" t="s">
        <v>17</v>
      </c>
      <c r="J378" s="79">
        <v>229.2017</v>
      </c>
      <c r="K378" s="5">
        <v>25.38</v>
      </c>
      <c r="L378" s="6">
        <v>35</v>
      </c>
      <c r="M378" s="6">
        <v>20.3</v>
      </c>
      <c r="N378" s="6">
        <v>497.72</v>
      </c>
    </row>
    <row r="379" spans="1:14" ht="20.25" customHeight="1" thickBot="1">
      <c r="A379" s="7" t="s">
        <v>43</v>
      </c>
      <c r="B379" s="8">
        <v>20</v>
      </c>
      <c r="C379" s="29"/>
      <c r="D379" s="6">
        <v>1.56</v>
      </c>
      <c r="E379" s="30">
        <v>0.2</v>
      </c>
      <c r="F379" s="13">
        <v>10.9</v>
      </c>
      <c r="G379" s="12">
        <v>51.6</v>
      </c>
      <c r="H379" s="14" t="s">
        <v>46</v>
      </c>
      <c r="I379" s="2">
        <v>150</v>
      </c>
      <c r="J379" s="8">
        <v>312.2017</v>
      </c>
      <c r="K379" s="6">
        <v>3.92</v>
      </c>
      <c r="L379" s="9">
        <v>7.8</v>
      </c>
      <c r="M379" s="9">
        <v>23.02</v>
      </c>
      <c r="N379" s="9">
        <v>177.96</v>
      </c>
    </row>
    <row r="380" spans="1:14" ht="36.75" customHeight="1" thickBot="1">
      <c r="A380" s="7" t="s">
        <v>93</v>
      </c>
      <c r="B380" s="10" t="s">
        <v>104</v>
      </c>
      <c r="C380" s="5"/>
      <c r="D380" s="6">
        <v>0.42</v>
      </c>
      <c r="E380" s="34">
        <v>0.42</v>
      </c>
      <c r="F380" s="6">
        <v>9.83</v>
      </c>
      <c r="G380" s="9">
        <v>44.4</v>
      </c>
      <c r="H380" s="14" t="s">
        <v>64</v>
      </c>
      <c r="I380" s="2">
        <v>200</v>
      </c>
      <c r="J380" s="2">
        <v>247.2006</v>
      </c>
      <c r="K380" s="28">
        <v>0.02</v>
      </c>
      <c r="L380" s="6">
        <v>0</v>
      </c>
      <c r="M380" s="6">
        <v>29.31</v>
      </c>
      <c r="N380" s="6">
        <v>117.32</v>
      </c>
    </row>
    <row r="381" spans="1:14" ht="19.5" customHeight="1" thickBot="1">
      <c r="A381" s="7"/>
      <c r="B381" s="10"/>
      <c r="C381" s="5"/>
      <c r="D381" s="6"/>
      <c r="E381" s="34"/>
      <c r="F381" s="6"/>
      <c r="G381" s="9"/>
      <c r="H381" s="22" t="s">
        <v>43</v>
      </c>
      <c r="I381" s="8">
        <v>20</v>
      </c>
      <c r="J381" s="29"/>
      <c r="K381" s="6">
        <v>1.56</v>
      </c>
      <c r="L381" s="30">
        <v>0.2</v>
      </c>
      <c r="M381" s="13">
        <v>10.9</v>
      </c>
      <c r="N381" s="12">
        <v>51.6</v>
      </c>
    </row>
    <row r="382" spans="1:14" ht="19.5" customHeight="1" thickBot="1">
      <c r="A382" s="14"/>
      <c r="B382" s="5"/>
      <c r="C382" s="5"/>
      <c r="D382" s="9"/>
      <c r="E382" s="9"/>
      <c r="F382" s="9"/>
      <c r="G382" s="9"/>
      <c r="H382" s="14" t="s">
        <v>15</v>
      </c>
      <c r="I382" s="5">
        <v>20</v>
      </c>
      <c r="J382" s="5"/>
      <c r="K382" s="6">
        <v>1.22</v>
      </c>
      <c r="L382" s="9">
        <v>0.24</v>
      </c>
      <c r="M382" s="9">
        <v>8</v>
      </c>
      <c r="N382" s="9">
        <v>38.96</v>
      </c>
    </row>
    <row r="383" spans="1:14" ht="18.75" customHeight="1" thickBot="1">
      <c r="A383" s="18" t="s">
        <v>5</v>
      </c>
      <c r="B383" s="35">
        <v>555</v>
      </c>
      <c r="C383" s="15"/>
      <c r="D383" s="19">
        <f>D376+D377+D378+D379+D380</f>
        <v>10.34</v>
      </c>
      <c r="E383" s="19">
        <f>E376+E377+E378+E379+E380</f>
        <v>19.92</v>
      </c>
      <c r="F383" s="19">
        <f>F376+F377+F378+F379+F380</f>
        <v>67.73</v>
      </c>
      <c r="G383" s="19">
        <f>G376+G377+G378+G379+G380</f>
        <v>498.40999999999997</v>
      </c>
      <c r="H383" s="20" t="s">
        <v>5</v>
      </c>
      <c r="I383" s="54">
        <v>755</v>
      </c>
      <c r="J383" s="21"/>
      <c r="K383" s="55">
        <f>K376+K377+K378+K379+K380+K381+K382</f>
        <v>36.580000000000005</v>
      </c>
      <c r="L383" s="19">
        <f>L376+L377+L378+L379+L380+L381+L382</f>
        <v>50.300000000000004</v>
      </c>
      <c r="M383" s="19">
        <f>M376+M377+M378+M379+M380+M381+M382</f>
        <v>114.03</v>
      </c>
      <c r="N383" s="19">
        <f>N376+N377+N378+N379+N380+N381+N382</f>
        <v>1055.02</v>
      </c>
    </row>
    <row r="384" spans="1:14" ht="14.25" customHeight="1" thickBot="1">
      <c r="A384" s="140" t="s">
        <v>127</v>
      </c>
      <c r="B384" s="141"/>
      <c r="C384" s="141"/>
      <c r="D384" s="141"/>
      <c r="E384" s="141"/>
      <c r="F384" s="141"/>
      <c r="G384" s="142"/>
      <c r="H384" s="20" t="s">
        <v>40</v>
      </c>
      <c r="I384" s="35"/>
      <c r="J384" s="5"/>
      <c r="K384" s="19">
        <f>D383+K383</f>
        <v>46.92</v>
      </c>
      <c r="L384" s="19">
        <f>E383+L383</f>
        <v>70.22</v>
      </c>
      <c r="M384" s="19">
        <f>F383+M383</f>
        <v>181.76</v>
      </c>
      <c r="N384" s="19">
        <f>G383+N383</f>
        <v>1553.4299999999998</v>
      </c>
    </row>
    <row r="385" spans="1:14" ht="24.75" customHeight="1" thickBot="1">
      <c r="A385" s="125" t="s">
        <v>131</v>
      </c>
      <c r="B385" s="121">
        <v>200</v>
      </c>
      <c r="C385" s="121">
        <v>386.2017</v>
      </c>
      <c r="D385" s="122">
        <v>5.8</v>
      </c>
      <c r="E385" s="122">
        <v>5</v>
      </c>
      <c r="F385" s="122">
        <v>8</v>
      </c>
      <c r="G385" s="123">
        <v>100.2</v>
      </c>
      <c r="H385" s="98"/>
      <c r="I385" s="97"/>
      <c r="J385" s="48"/>
      <c r="K385" s="96"/>
      <c r="L385" s="94"/>
      <c r="M385" s="94"/>
      <c r="N385" s="94"/>
    </row>
    <row r="386" spans="1:14" ht="24.75" customHeight="1" thickBot="1">
      <c r="A386" s="7" t="s">
        <v>136</v>
      </c>
      <c r="B386" s="2">
        <v>100</v>
      </c>
      <c r="C386" s="2" t="s">
        <v>137</v>
      </c>
      <c r="D386" s="28">
        <v>5.8</v>
      </c>
      <c r="E386" s="28">
        <v>15.3</v>
      </c>
      <c r="F386" s="28">
        <v>49.2</v>
      </c>
      <c r="G386" s="28">
        <v>354.6</v>
      </c>
      <c r="H386" s="92"/>
      <c r="I386" s="93"/>
      <c r="J386" s="81"/>
      <c r="K386" s="94"/>
      <c r="L386" s="94"/>
      <c r="M386" s="94"/>
      <c r="N386" s="94"/>
    </row>
    <row r="387" spans="1:14" ht="24.75" customHeight="1" thickBot="1">
      <c r="A387" s="47" t="s">
        <v>5</v>
      </c>
      <c r="B387" s="111">
        <v>300</v>
      </c>
      <c r="C387" s="5"/>
      <c r="D387" s="19">
        <f>D385+D386</f>
        <v>11.6</v>
      </c>
      <c r="E387" s="19">
        <f>E385+E386</f>
        <v>20.3</v>
      </c>
      <c r="F387" s="19">
        <f>F385+F386</f>
        <v>57.2</v>
      </c>
      <c r="G387" s="19">
        <f>G385+G386</f>
        <v>454.8</v>
      </c>
      <c r="H387" s="92"/>
      <c r="I387" s="93"/>
      <c r="J387" s="81"/>
      <c r="K387" s="94"/>
      <c r="L387" s="94"/>
      <c r="M387" s="94"/>
      <c r="N387" s="94"/>
    </row>
    <row r="388" spans="1:14" ht="24.75" customHeight="1" thickBot="1">
      <c r="A388" s="20" t="s">
        <v>40</v>
      </c>
      <c r="B388" s="117"/>
      <c r="C388" s="117"/>
      <c r="D388" s="118">
        <f>K384+D387</f>
        <v>58.52</v>
      </c>
      <c r="E388" s="118">
        <f>L384+E387</f>
        <v>90.52</v>
      </c>
      <c r="F388" s="118">
        <f>M384+F387</f>
        <v>238.95999999999998</v>
      </c>
      <c r="G388" s="118">
        <f>N384+G387</f>
        <v>2008.2299999999998</v>
      </c>
      <c r="H388" s="92"/>
      <c r="I388" s="93"/>
      <c r="J388" s="81"/>
      <c r="K388" s="94"/>
      <c r="L388" s="94"/>
      <c r="M388" s="94"/>
      <c r="N388" s="94"/>
    </row>
    <row r="389" spans="1:14" ht="24.75" customHeight="1">
      <c r="A389" s="98"/>
      <c r="B389" s="81"/>
      <c r="C389" s="81"/>
      <c r="D389" s="82"/>
      <c r="E389" s="82"/>
      <c r="F389" s="82"/>
      <c r="G389" s="82"/>
      <c r="H389" s="92"/>
      <c r="I389" s="93"/>
      <c r="J389" s="81"/>
      <c r="K389" s="94"/>
      <c r="L389" s="94"/>
      <c r="M389" s="94"/>
      <c r="N389" s="94"/>
    </row>
    <row r="390" spans="1:15" ht="24.75" customHeight="1">
      <c r="A390" s="92"/>
      <c r="B390" s="81"/>
      <c r="C390" s="81"/>
      <c r="D390" s="82"/>
      <c r="E390" s="82"/>
      <c r="F390" s="82"/>
      <c r="G390" s="82"/>
      <c r="H390" s="92"/>
      <c r="I390" s="93"/>
      <c r="J390" s="81"/>
      <c r="K390" s="94"/>
      <c r="L390" s="94"/>
      <c r="M390" s="94"/>
      <c r="N390" s="94"/>
      <c r="O390" s="85"/>
    </row>
    <row r="391" spans="1:15" ht="24.75" customHeight="1">
      <c r="A391" s="92"/>
      <c r="B391" s="81"/>
      <c r="C391" s="81"/>
      <c r="D391" s="82"/>
      <c r="E391" s="82"/>
      <c r="F391" s="82"/>
      <c r="G391" s="82"/>
      <c r="H391" s="92"/>
      <c r="I391" s="93"/>
      <c r="J391" s="81"/>
      <c r="K391" s="94"/>
      <c r="L391" s="94"/>
      <c r="M391" s="94"/>
      <c r="N391" s="94"/>
      <c r="O391" s="85"/>
    </row>
    <row r="392" spans="1:15" ht="24.75" customHeight="1">
      <c r="A392" s="92"/>
      <c r="B392" s="81"/>
      <c r="C392" s="81"/>
      <c r="D392" s="82"/>
      <c r="E392" s="82"/>
      <c r="F392" s="82"/>
      <c r="G392" s="82"/>
      <c r="H392" s="92"/>
      <c r="I392" s="93"/>
      <c r="J392" s="81"/>
      <c r="K392" s="94"/>
      <c r="L392" s="94"/>
      <c r="M392" s="94"/>
      <c r="N392" s="94"/>
      <c r="O392" s="85"/>
    </row>
    <row r="393" spans="1:15" ht="24.75" customHeight="1">
      <c r="A393" s="92"/>
      <c r="B393" s="81"/>
      <c r="C393" s="81"/>
      <c r="D393" s="82"/>
      <c r="E393" s="82"/>
      <c r="F393" s="82"/>
      <c r="G393" s="82"/>
      <c r="H393" s="92"/>
      <c r="I393" s="93"/>
      <c r="J393" s="81"/>
      <c r="K393" s="94"/>
      <c r="L393" s="94"/>
      <c r="M393" s="94"/>
      <c r="N393" s="94"/>
      <c r="O393" s="85"/>
    </row>
    <row r="394" spans="1:15" ht="24.75" customHeight="1">
      <c r="A394" s="92"/>
      <c r="B394" s="81"/>
      <c r="C394" s="81"/>
      <c r="D394" s="82"/>
      <c r="E394" s="82"/>
      <c r="F394" s="82"/>
      <c r="G394" s="82"/>
      <c r="H394" s="92"/>
      <c r="I394" s="93"/>
      <c r="J394" s="81"/>
      <c r="K394" s="94"/>
      <c r="L394" s="94"/>
      <c r="M394" s="94"/>
      <c r="N394" s="94"/>
      <c r="O394" s="85"/>
    </row>
    <row r="395" spans="1:15" ht="24.75" customHeight="1">
      <c r="A395" s="92"/>
      <c r="B395" s="81"/>
      <c r="C395" s="81"/>
      <c r="D395" s="82"/>
      <c r="E395" s="82"/>
      <c r="F395" s="82"/>
      <c r="G395" s="82"/>
      <c r="H395" s="92"/>
      <c r="I395" s="93"/>
      <c r="J395" s="81"/>
      <c r="K395" s="94"/>
      <c r="L395" s="94"/>
      <c r="M395" s="94"/>
      <c r="N395" s="94"/>
      <c r="O395" s="85"/>
    </row>
    <row r="396" spans="1:15" ht="24.75" customHeight="1" thickBot="1">
      <c r="A396" s="92"/>
      <c r="B396" s="81"/>
      <c r="C396" s="81"/>
      <c r="D396" s="82"/>
      <c r="E396" s="82"/>
      <c r="F396" s="82"/>
      <c r="G396" s="82"/>
      <c r="H396" s="92"/>
      <c r="I396" s="93"/>
      <c r="J396" s="81"/>
      <c r="K396" s="94"/>
      <c r="L396" s="94"/>
      <c r="M396" s="94"/>
      <c r="N396" s="94"/>
      <c r="O396" s="85"/>
    </row>
    <row r="397" spans="1:14" ht="18.75" customHeight="1">
      <c r="A397" s="143" t="s">
        <v>0</v>
      </c>
      <c r="B397" s="143" t="s">
        <v>7</v>
      </c>
      <c r="C397" s="143" t="s">
        <v>21</v>
      </c>
      <c r="D397" s="135" t="s">
        <v>24</v>
      </c>
      <c r="E397" s="135" t="s">
        <v>29</v>
      </c>
      <c r="F397" s="135" t="s">
        <v>6</v>
      </c>
      <c r="G397" s="135" t="s">
        <v>1</v>
      </c>
      <c r="H397" s="143" t="s">
        <v>0</v>
      </c>
      <c r="I397" s="143" t="s">
        <v>7</v>
      </c>
      <c r="J397" s="143" t="s">
        <v>8</v>
      </c>
      <c r="K397" s="135" t="s">
        <v>35</v>
      </c>
      <c r="L397" s="143" t="s">
        <v>26</v>
      </c>
      <c r="M397" s="143" t="s">
        <v>9</v>
      </c>
      <c r="N397" s="135" t="s">
        <v>1</v>
      </c>
    </row>
    <row r="398" spans="1:14" ht="12.75" customHeight="1">
      <c r="A398" s="144"/>
      <c r="B398" s="144"/>
      <c r="C398" s="144"/>
      <c r="D398" s="136"/>
      <c r="E398" s="136"/>
      <c r="F398" s="136"/>
      <c r="G398" s="136"/>
      <c r="H398" s="144"/>
      <c r="I398" s="144"/>
      <c r="J398" s="144"/>
      <c r="K398" s="136"/>
      <c r="L398" s="144"/>
      <c r="M398" s="144"/>
      <c r="N398" s="136"/>
    </row>
    <row r="399" spans="1:14" ht="20.25" customHeight="1" thickBot="1">
      <c r="A399" s="146"/>
      <c r="B399" s="146"/>
      <c r="C399" s="146"/>
      <c r="D399" s="147"/>
      <c r="E399" s="147"/>
      <c r="F399" s="147"/>
      <c r="G399" s="147"/>
      <c r="H399" s="146"/>
      <c r="I399" s="146"/>
      <c r="J399" s="146"/>
      <c r="K399" s="147"/>
      <c r="L399" s="146"/>
      <c r="M399" s="146"/>
      <c r="N399" s="147"/>
    </row>
    <row r="400" spans="1:14" ht="16.5" thickBot="1">
      <c r="A400" s="137">
        <v>15</v>
      </c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9"/>
    </row>
    <row r="401" spans="1:14" ht="16.5" thickBot="1">
      <c r="A401" s="148" t="s">
        <v>3</v>
      </c>
      <c r="B401" s="149"/>
      <c r="C401" s="149"/>
      <c r="D401" s="149"/>
      <c r="E401" s="149"/>
      <c r="F401" s="149"/>
      <c r="G401" s="150"/>
      <c r="H401" s="137" t="s">
        <v>4</v>
      </c>
      <c r="I401" s="138"/>
      <c r="J401" s="138"/>
      <c r="K401" s="138"/>
      <c r="L401" s="138"/>
      <c r="M401" s="138"/>
      <c r="N401" s="139"/>
    </row>
    <row r="402" spans="1:14" ht="23.25" customHeight="1" thickBot="1">
      <c r="A402" s="14" t="s">
        <v>14</v>
      </c>
      <c r="B402" s="2">
        <v>10</v>
      </c>
      <c r="C402" s="2">
        <v>14.2017</v>
      </c>
      <c r="D402" s="6">
        <v>0.1</v>
      </c>
      <c r="E402" s="6">
        <v>7.25</v>
      </c>
      <c r="F402" s="6">
        <v>0.14</v>
      </c>
      <c r="G402" s="6">
        <v>66.21</v>
      </c>
      <c r="H402" s="32" t="s">
        <v>79</v>
      </c>
      <c r="I402" s="5">
        <v>60</v>
      </c>
      <c r="J402" s="5">
        <v>71.2017</v>
      </c>
      <c r="K402" s="6">
        <v>0.36</v>
      </c>
      <c r="L402" s="6">
        <v>0.12</v>
      </c>
      <c r="M402" s="6">
        <v>2.52</v>
      </c>
      <c r="N402" s="6">
        <v>12.6</v>
      </c>
    </row>
    <row r="403" spans="1:14" ht="51" customHeight="1" thickBot="1">
      <c r="A403" s="7" t="s">
        <v>48</v>
      </c>
      <c r="B403" s="5" t="s">
        <v>45</v>
      </c>
      <c r="C403" s="5">
        <v>93.2006</v>
      </c>
      <c r="D403" s="11">
        <v>5.43</v>
      </c>
      <c r="E403" s="11">
        <v>7.09</v>
      </c>
      <c r="F403" s="11">
        <v>38.24</v>
      </c>
      <c r="G403" s="6">
        <v>238.49</v>
      </c>
      <c r="H403" s="39" t="s">
        <v>56</v>
      </c>
      <c r="I403" s="5" t="s">
        <v>45</v>
      </c>
      <c r="J403" s="10">
        <v>88.2017</v>
      </c>
      <c r="K403" s="6">
        <v>1.57</v>
      </c>
      <c r="L403" s="9">
        <v>4.31</v>
      </c>
      <c r="M403" s="11">
        <v>7.27</v>
      </c>
      <c r="N403" s="6">
        <v>74.16</v>
      </c>
    </row>
    <row r="404" spans="1:14" ht="34.5" customHeight="1" thickBot="1">
      <c r="A404" s="109" t="s">
        <v>101</v>
      </c>
      <c r="B404" s="23">
        <v>200</v>
      </c>
      <c r="C404" s="100" t="s">
        <v>102</v>
      </c>
      <c r="D404" s="101">
        <v>0.01</v>
      </c>
      <c r="E404" s="102"/>
      <c r="F404" s="101">
        <v>26</v>
      </c>
      <c r="G404" s="103">
        <v>104</v>
      </c>
      <c r="H404" s="56" t="s">
        <v>89</v>
      </c>
      <c r="I404" s="2" t="s">
        <v>17</v>
      </c>
      <c r="J404" s="2">
        <v>260.2017</v>
      </c>
      <c r="K404" s="28">
        <v>8.71</v>
      </c>
      <c r="L404" s="28">
        <v>41.88</v>
      </c>
      <c r="M404" s="9">
        <v>1.65</v>
      </c>
      <c r="N404" s="28">
        <v>418.36</v>
      </c>
    </row>
    <row r="405" spans="1:14" ht="19.5" customHeight="1" thickBot="1">
      <c r="A405" s="7" t="s">
        <v>43</v>
      </c>
      <c r="B405" s="8">
        <v>20</v>
      </c>
      <c r="C405" s="29"/>
      <c r="D405" s="6">
        <v>1.56</v>
      </c>
      <c r="E405" s="30">
        <v>0.2</v>
      </c>
      <c r="F405" s="13">
        <v>10.9</v>
      </c>
      <c r="G405" s="12">
        <v>51.6</v>
      </c>
      <c r="H405" s="7" t="s">
        <v>42</v>
      </c>
      <c r="I405" s="8">
        <v>150</v>
      </c>
      <c r="J405" s="8">
        <v>309.2017</v>
      </c>
      <c r="K405" s="9">
        <v>16</v>
      </c>
      <c r="L405" s="9">
        <v>6</v>
      </c>
      <c r="M405" s="9">
        <v>60.45</v>
      </c>
      <c r="N405" s="9">
        <v>359.8</v>
      </c>
    </row>
    <row r="406" spans="1:14" ht="21.75" customHeight="1" thickBot="1">
      <c r="A406" s="7" t="s">
        <v>76</v>
      </c>
      <c r="B406" s="10">
        <v>80</v>
      </c>
      <c r="C406" s="5"/>
      <c r="D406" s="6">
        <v>3.84</v>
      </c>
      <c r="E406" s="34">
        <v>2.24</v>
      </c>
      <c r="F406" s="6">
        <v>62.16</v>
      </c>
      <c r="G406" s="9">
        <v>284.16</v>
      </c>
      <c r="H406" s="7" t="s">
        <v>63</v>
      </c>
      <c r="I406" s="5">
        <v>200</v>
      </c>
      <c r="J406" s="5">
        <v>394.2016</v>
      </c>
      <c r="K406" s="6">
        <v>1.92</v>
      </c>
      <c r="L406" s="6">
        <v>0.11</v>
      </c>
      <c r="M406" s="6">
        <v>29.85</v>
      </c>
      <c r="N406" s="6">
        <v>128.09</v>
      </c>
    </row>
    <row r="407" spans="1:14" ht="19.5" customHeight="1" thickBot="1">
      <c r="A407" s="14"/>
      <c r="B407" s="5"/>
      <c r="C407" s="8"/>
      <c r="D407" s="28"/>
      <c r="E407" s="28"/>
      <c r="F407" s="28"/>
      <c r="G407" s="28"/>
      <c r="H407" s="22" t="s">
        <v>43</v>
      </c>
      <c r="I407" s="8">
        <v>20</v>
      </c>
      <c r="J407" s="29"/>
      <c r="K407" s="6">
        <v>1.56</v>
      </c>
      <c r="L407" s="30">
        <v>0.2</v>
      </c>
      <c r="M407" s="13">
        <v>10.9</v>
      </c>
      <c r="N407" s="12">
        <v>51.6</v>
      </c>
    </row>
    <row r="408" spans="1:14" ht="19.5" customHeight="1" thickBot="1">
      <c r="A408" s="40"/>
      <c r="B408" s="5"/>
      <c r="C408" s="5"/>
      <c r="D408" s="28"/>
      <c r="E408" s="46"/>
      <c r="F408" s="46"/>
      <c r="G408" s="46"/>
      <c r="H408" s="14" t="s">
        <v>15</v>
      </c>
      <c r="I408" s="5">
        <v>20</v>
      </c>
      <c r="J408" s="5"/>
      <c r="K408" s="6">
        <v>1.22</v>
      </c>
      <c r="L408" s="9">
        <v>0.24</v>
      </c>
      <c r="M408" s="9">
        <v>8</v>
      </c>
      <c r="N408" s="9">
        <v>38.96</v>
      </c>
    </row>
    <row r="409" spans="1:14" ht="24.75" customHeight="1" thickBot="1">
      <c r="A409" s="18" t="s">
        <v>5</v>
      </c>
      <c r="B409" s="35">
        <v>515</v>
      </c>
      <c r="C409" s="5"/>
      <c r="D409" s="19">
        <f>D402+D403+D404+D405+D406</f>
        <v>10.94</v>
      </c>
      <c r="E409" s="19">
        <f>E402+E403+E404+E405+E406</f>
        <v>16.78</v>
      </c>
      <c r="F409" s="19">
        <f>F402+F403+F404+F405+F406</f>
        <v>137.44</v>
      </c>
      <c r="G409" s="19">
        <f>G402+G403+G404+G405+G406</f>
        <v>744.46</v>
      </c>
      <c r="H409" s="20" t="s">
        <v>5</v>
      </c>
      <c r="I409" s="35">
        <v>755</v>
      </c>
      <c r="J409" s="15"/>
      <c r="K409" s="19">
        <f>K402+K403+K404+K405+K406+K407+K408</f>
        <v>31.34</v>
      </c>
      <c r="L409" s="19">
        <f>L402+L403+L404+L405+L406+L407+L408</f>
        <v>52.86000000000001</v>
      </c>
      <c r="M409" s="19">
        <f>M402+M403+M404+M405+M406+M407+M408</f>
        <v>120.64000000000001</v>
      </c>
      <c r="N409" s="19">
        <f>N402+N403+N404+N405+N406+N407+N408</f>
        <v>1083.5700000000002</v>
      </c>
    </row>
    <row r="410" spans="1:14" ht="14.25" customHeight="1" thickBot="1">
      <c r="A410" s="140" t="s">
        <v>127</v>
      </c>
      <c r="B410" s="141"/>
      <c r="C410" s="141"/>
      <c r="D410" s="141"/>
      <c r="E410" s="141"/>
      <c r="F410" s="141"/>
      <c r="G410" s="142"/>
      <c r="H410" s="20" t="s">
        <v>40</v>
      </c>
      <c r="I410" s="35"/>
      <c r="J410" s="15"/>
      <c r="K410" s="19">
        <f>D409+K409</f>
        <v>42.28</v>
      </c>
      <c r="L410" s="19">
        <f>E409+L409</f>
        <v>69.64000000000001</v>
      </c>
      <c r="M410" s="19">
        <f>F409+M409</f>
        <v>258.08000000000004</v>
      </c>
      <c r="N410" s="19">
        <f>G409+N409</f>
        <v>1828.0300000000002</v>
      </c>
    </row>
    <row r="411" spans="1:14" ht="27" customHeight="1" thickBot="1">
      <c r="A411" s="7" t="s">
        <v>128</v>
      </c>
      <c r="B411" s="5">
        <v>200</v>
      </c>
      <c r="C411" s="2">
        <v>389.2017</v>
      </c>
      <c r="D411" s="6">
        <v>1</v>
      </c>
      <c r="E411" s="6">
        <v>0</v>
      </c>
      <c r="F411" s="6">
        <v>20.2</v>
      </c>
      <c r="G411" s="6">
        <v>84.8</v>
      </c>
      <c r="H411" s="92"/>
      <c r="I411" s="93"/>
      <c r="J411" s="81"/>
      <c r="K411" s="94"/>
      <c r="L411" s="94"/>
      <c r="M411" s="94"/>
      <c r="N411" s="94"/>
    </row>
    <row r="412" spans="1:14" ht="27" customHeight="1" thickBot="1">
      <c r="A412" s="7" t="s">
        <v>143</v>
      </c>
      <c r="B412" s="10">
        <v>100</v>
      </c>
      <c r="C412" s="2">
        <v>278.2006</v>
      </c>
      <c r="D412" s="113">
        <v>7.21</v>
      </c>
      <c r="E412" s="113">
        <v>15.64</v>
      </c>
      <c r="F412" s="113">
        <v>59.05</v>
      </c>
      <c r="G412" s="113">
        <v>405.75</v>
      </c>
      <c r="H412" s="92"/>
      <c r="I412" s="93"/>
      <c r="J412" s="81"/>
      <c r="K412" s="94"/>
      <c r="L412" s="94"/>
      <c r="M412" s="94"/>
      <c r="N412" s="94"/>
    </row>
    <row r="413" spans="1:14" ht="27" customHeight="1" thickBot="1">
      <c r="A413" s="47" t="s">
        <v>5</v>
      </c>
      <c r="B413" s="114">
        <v>300</v>
      </c>
      <c r="C413" s="115"/>
      <c r="D413" s="116">
        <f>D411+D412</f>
        <v>8.21</v>
      </c>
      <c r="E413" s="116">
        <f>E411+E412</f>
        <v>15.64</v>
      </c>
      <c r="F413" s="116">
        <f>F411+F412</f>
        <v>79.25</v>
      </c>
      <c r="G413" s="116">
        <f>G411+G412</f>
        <v>490.55</v>
      </c>
      <c r="H413" s="92"/>
      <c r="I413" s="93"/>
      <c r="J413" s="81"/>
      <c r="K413" s="94"/>
      <c r="L413" s="94"/>
      <c r="M413" s="94"/>
      <c r="N413" s="94"/>
    </row>
    <row r="414" spans="1:14" ht="27" customHeight="1" thickBot="1">
      <c r="A414" s="20" t="s">
        <v>40</v>
      </c>
      <c r="B414" s="117"/>
      <c r="C414" s="117"/>
      <c r="D414" s="118">
        <f>K410+D413</f>
        <v>50.49</v>
      </c>
      <c r="E414" s="118">
        <f>L410+E413</f>
        <v>85.28000000000002</v>
      </c>
      <c r="F414" s="118">
        <f>M410+F413</f>
        <v>337.33000000000004</v>
      </c>
      <c r="G414" s="118">
        <f>N410+G413</f>
        <v>2318.5800000000004</v>
      </c>
      <c r="H414" s="92"/>
      <c r="I414" s="93"/>
      <c r="J414" s="81"/>
      <c r="K414" s="94"/>
      <c r="L414" s="94"/>
      <c r="M414" s="94"/>
      <c r="N414" s="94"/>
    </row>
    <row r="415" spans="1:14" ht="27" customHeight="1">
      <c r="A415" s="98"/>
      <c r="B415" s="81"/>
      <c r="C415" s="81"/>
      <c r="D415" s="82"/>
      <c r="E415" s="82"/>
      <c r="F415" s="82"/>
      <c r="G415" s="82"/>
      <c r="H415" s="92"/>
      <c r="I415" s="93"/>
      <c r="J415" s="81"/>
      <c r="K415" s="94"/>
      <c r="L415" s="94"/>
      <c r="M415" s="94"/>
      <c r="N415" s="94"/>
    </row>
    <row r="416" spans="1:14" ht="27" customHeight="1">
      <c r="A416" s="92"/>
      <c r="B416" s="81"/>
      <c r="C416" s="81"/>
      <c r="D416" s="82"/>
      <c r="E416" s="82"/>
      <c r="F416" s="82"/>
      <c r="G416" s="82"/>
      <c r="H416" s="92"/>
      <c r="I416" s="93"/>
      <c r="J416" s="81"/>
      <c r="K416" s="94"/>
      <c r="L416" s="94"/>
      <c r="M416" s="94"/>
      <c r="N416" s="94"/>
    </row>
    <row r="417" spans="1:14" ht="27" customHeight="1">
      <c r="A417" s="92"/>
      <c r="B417" s="81"/>
      <c r="C417" s="81"/>
      <c r="D417" s="82"/>
      <c r="E417" s="82"/>
      <c r="F417" s="82"/>
      <c r="G417" s="82"/>
      <c r="H417" s="92"/>
      <c r="I417" s="93"/>
      <c r="J417" s="81"/>
      <c r="K417" s="94"/>
      <c r="L417" s="94"/>
      <c r="M417" s="94"/>
      <c r="N417" s="94"/>
    </row>
    <row r="418" spans="1:14" ht="27" customHeight="1">
      <c r="A418" s="92"/>
      <c r="B418" s="81"/>
      <c r="C418" s="81"/>
      <c r="D418" s="82"/>
      <c r="E418" s="82"/>
      <c r="F418" s="82"/>
      <c r="G418" s="82"/>
      <c r="H418" s="92"/>
      <c r="I418" s="93"/>
      <c r="J418" s="81"/>
      <c r="K418" s="94"/>
      <c r="L418" s="94"/>
      <c r="M418" s="94"/>
      <c r="N418" s="94"/>
    </row>
    <row r="419" spans="1:14" ht="27" customHeight="1">
      <c r="A419" s="92"/>
      <c r="B419" s="81"/>
      <c r="C419" s="81"/>
      <c r="D419" s="82"/>
      <c r="E419" s="82"/>
      <c r="F419" s="82"/>
      <c r="G419" s="82"/>
      <c r="H419" s="92"/>
      <c r="I419" s="93"/>
      <c r="J419" s="81"/>
      <c r="K419" s="94"/>
      <c r="L419" s="94"/>
      <c r="M419" s="94"/>
      <c r="N419" s="94"/>
    </row>
    <row r="420" spans="1:14" ht="27" customHeight="1">
      <c r="A420" s="92"/>
      <c r="B420" s="81"/>
      <c r="C420" s="81"/>
      <c r="D420" s="82"/>
      <c r="E420" s="82"/>
      <c r="F420" s="82"/>
      <c r="G420" s="82"/>
      <c r="H420" s="92"/>
      <c r="I420" s="93"/>
      <c r="J420" s="81"/>
      <c r="K420" s="94"/>
      <c r="L420" s="94"/>
      <c r="M420" s="94"/>
      <c r="N420" s="94"/>
    </row>
    <row r="421" spans="1:14" ht="27" customHeight="1">
      <c r="A421" s="92"/>
      <c r="B421" s="81"/>
      <c r="C421" s="81"/>
      <c r="D421" s="82"/>
      <c r="E421" s="82"/>
      <c r="F421" s="82"/>
      <c r="G421" s="82"/>
      <c r="H421" s="92"/>
      <c r="I421" s="93"/>
      <c r="J421" s="81"/>
      <c r="K421" s="94"/>
      <c r="L421" s="94"/>
      <c r="M421" s="94"/>
      <c r="N421" s="94"/>
    </row>
    <row r="422" spans="1:14" ht="27" customHeight="1" thickBot="1">
      <c r="A422" s="95"/>
      <c r="B422" s="81"/>
      <c r="C422" s="81"/>
      <c r="D422" s="82"/>
      <c r="E422" s="82"/>
      <c r="F422" s="82"/>
      <c r="G422" s="82"/>
      <c r="H422" s="92"/>
      <c r="I422" s="93"/>
      <c r="J422" s="81"/>
      <c r="K422" s="94"/>
      <c r="L422" s="94"/>
      <c r="M422" s="94"/>
      <c r="N422" s="94"/>
    </row>
    <row r="423" spans="1:14" ht="12.75">
      <c r="A423" s="143" t="s">
        <v>0</v>
      </c>
      <c r="B423" s="143" t="s">
        <v>7</v>
      </c>
      <c r="C423" s="143" t="s">
        <v>19</v>
      </c>
      <c r="D423" s="135" t="s">
        <v>24</v>
      </c>
      <c r="E423" s="135" t="s">
        <v>29</v>
      </c>
      <c r="F423" s="135" t="s">
        <v>6</v>
      </c>
      <c r="G423" s="135" t="s">
        <v>1</v>
      </c>
      <c r="H423" s="143" t="s">
        <v>0</v>
      </c>
      <c r="I423" s="143" t="s">
        <v>7</v>
      </c>
      <c r="J423" s="143" t="s">
        <v>8</v>
      </c>
      <c r="K423" s="135" t="s">
        <v>30</v>
      </c>
      <c r="L423" s="143" t="s">
        <v>31</v>
      </c>
      <c r="M423" s="143" t="s">
        <v>9</v>
      </c>
      <c r="N423" s="135" t="s">
        <v>1</v>
      </c>
    </row>
    <row r="424" spans="1:14" ht="12.75">
      <c r="A424" s="144"/>
      <c r="B424" s="144"/>
      <c r="C424" s="144"/>
      <c r="D424" s="136"/>
      <c r="E424" s="136"/>
      <c r="F424" s="136"/>
      <c r="G424" s="136"/>
      <c r="H424" s="144"/>
      <c r="I424" s="144"/>
      <c r="J424" s="144"/>
      <c r="K424" s="136"/>
      <c r="L424" s="144"/>
      <c r="M424" s="144"/>
      <c r="N424" s="136"/>
    </row>
    <row r="425" spans="1:14" ht="21" customHeight="1" thickBot="1">
      <c r="A425" s="146"/>
      <c r="B425" s="146"/>
      <c r="C425" s="146"/>
      <c r="D425" s="147"/>
      <c r="E425" s="147"/>
      <c r="F425" s="147"/>
      <c r="G425" s="147"/>
      <c r="H425" s="146"/>
      <c r="I425" s="146"/>
      <c r="J425" s="146"/>
      <c r="K425" s="147"/>
      <c r="L425" s="146"/>
      <c r="M425" s="146"/>
      <c r="N425" s="147"/>
    </row>
    <row r="426" spans="1:20" ht="16.5" thickBot="1">
      <c r="A426" s="137">
        <v>16</v>
      </c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9"/>
      <c r="T426">
        <v>0</v>
      </c>
    </row>
    <row r="427" spans="1:14" ht="16.5" thickBot="1">
      <c r="A427" s="148" t="s">
        <v>3</v>
      </c>
      <c r="B427" s="149"/>
      <c r="C427" s="149"/>
      <c r="D427" s="149"/>
      <c r="E427" s="149"/>
      <c r="F427" s="149"/>
      <c r="G427" s="150"/>
      <c r="H427" s="137" t="s">
        <v>4</v>
      </c>
      <c r="I427" s="138"/>
      <c r="J427" s="138"/>
      <c r="K427" s="138"/>
      <c r="L427" s="138"/>
      <c r="M427" s="138"/>
      <c r="N427" s="139"/>
    </row>
    <row r="428" spans="1:14" ht="15.75" thickBot="1">
      <c r="A428" s="7" t="s">
        <v>10</v>
      </c>
      <c r="B428" s="8">
        <v>10</v>
      </c>
      <c r="C428" s="8">
        <v>15.2017</v>
      </c>
      <c r="D428" s="9">
        <v>2.6</v>
      </c>
      <c r="E428" s="9">
        <v>2.65</v>
      </c>
      <c r="F428" s="9">
        <v>0.35</v>
      </c>
      <c r="G428" s="9">
        <v>35.65</v>
      </c>
      <c r="H428" s="32" t="s">
        <v>47</v>
      </c>
      <c r="I428" s="5">
        <v>60</v>
      </c>
      <c r="J428" s="5">
        <v>71.2017</v>
      </c>
      <c r="K428" s="6">
        <v>0.48</v>
      </c>
      <c r="L428" s="6">
        <v>0.06</v>
      </c>
      <c r="M428" s="6">
        <v>1.5</v>
      </c>
      <c r="N428" s="6">
        <v>8.46</v>
      </c>
    </row>
    <row r="429" spans="1:14" ht="44.25" customHeight="1" thickBot="1">
      <c r="A429" s="14" t="s">
        <v>57</v>
      </c>
      <c r="B429" s="5" t="s">
        <v>45</v>
      </c>
      <c r="C429" s="37">
        <v>182.2017</v>
      </c>
      <c r="D429" s="6">
        <v>6.93</v>
      </c>
      <c r="E429" s="6">
        <v>9.64</v>
      </c>
      <c r="F429" s="6">
        <v>26.92</v>
      </c>
      <c r="G429" s="6">
        <v>222.18</v>
      </c>
      <c r="H429" s="14" t="s">
        <v>91</v>
      </c>
      <c r="I429" s="2">
        <v>200</v>
      </c>
      <c r="J429" s="5">
        <v>102.2017</v>
      </c>
      <c r="K429" s="31">
        <v>6.27</v>
      </c>
      <c r="L429" s="28">
        <v>10.64</v>
      </c>
      <c r="M429" s="31">
        <v>15.42</v>
      </c>
      <c r="N429" s="31">
        <v>182.52</v>
      </c>
    </row>
    <row r="430" spans="1:14" ht="31.5" customHeight="1" thickBot="1">
      <c r="A430" s="7" t="s">
        <v>16</v>
      </c>
      <c r="B430" s="23">
        <v>200</v>
      </c>
      <c r="C430" s="3">
        <v>411.2016</v>
      </c>
      <c r="D430" s="12"/>
      <c r="E430" s="12"/>
      <c r="F430" s="12">
        <v>10.01</v>
      </c>
      <c r="G430" s="12">
        <v>40.04</v>
      </c>
      <c r="H430" s="36" t="s">
        <v>121</v>
      </c>
      <c r="I430" s="2">
        <v>243</v>
      </c>
      <c r="J430" s="2" t="s">
        <v>94</v>
      </c>
      <c r="K430" s="28">
        <v>30.28</v>
      </c>
      <c r="L430" s="28">
        <v>56</v>
      </c>
      <c r="M430" s="9">
        <v>52.73</v>
      </c>
      <c r="N430" s="28">
        <v>836.04</v>
      </c>
    </row>
    <row r="431" spans="1:14" ht="33" customHeight="1" thickBot="1">
      <c r="A431" s="7" t="s">
        <v>43</v>
      </c>
      <c r="B431" s="8">
        <v>20</v>
      </c>
      <c r="C431" s="29"/>
      <c r="D431" s="6">
        <v>1.56</v>
      </c>
      <c r="E431" s="30">
        <v>0.2</v>
      </c>
      <c r="F431" s="13">
        <v>10.9</v>
      </c>
      <c r="G431" s="12">
        <v>51.6</v>
      </c>
      <c r="H431" s="7" t="s">
        <v>65</v>
      </c>
      <c r="I431" s="5">
        <v>200</v>
      </c>
      <c r="J431" s="5">
        <v>349.2017</v>
      </c>
      <c r="K431" s="9">
        <v>0.46</v>
      </c>
      <c r="L431" s="9">
        <v>0</v>
      </c>
      <c r="M431" s="9">
        <v>11.99</v>
      </c>
      <c r="N431" s="9">
        <v>49.81</v>
      </c>
    </row>
    <row r="432" spans="1:14" ht="30.75" customHeight="1" thickBot="1">
      <c r="A432" s="7" t="s">
        <v>93</v>
      </c>
      <c r="B432" s="10" t="s">
        <v>104</v>
      </c>
      <c r="C432" s="5"/>
      <c r="D432" s="6">
        <v>0.42</v>
      </c>
      <c r="E432" s="34">
        <v>0.42</v>
      </c>
      <c r="F432" s="6">
        <v>9.83</v>
      </c>
      <c r="G432" s="9">
        <v>44.4</v>
      </c>
      <c r="H432" s="22" t="s">
        <v>43</v>
      </c>
      <c r="I432" s="8">
        <v>20</v>
      </c>
      <c r="J432" s="29"/>
      <c r="K432" s="6">
        <v>1.56</v>
      </c>
      <c r="L432" s="30">
        <v>0.2</v>
      </c>
      <c r="M432" s="13">
        <v>10.9</v>
      </c>
      <c r="N432" s="12">
        <v>51.6</v>
      </c>
    </row>
    <row r="433" spans="1:14" ht="24.75" customHeight="1" thickBot="1">
      <c r="A433" s="7"/>
      <c r="B433" s="10"/>
      <c r="C433" s="5"/>
      <c r="D433" s="6"/>
      <c r="E433" s="34"/>
      <c r="F433" s="6"/>
      <c r="G433" s="9"/>
      <c r="H433" s="14" t="s">
        <v>15</v>
      </c>
      <c r="I433" s="5">
        <v>20</v>
      </c>
      <c r="J433" s="5"/>
      <c r="K433" s="6">
        <v>1.22</v>
      </c>
      <c r="L433" s="9">
        <v>0.24</v>
      </c>
      <c r="M433" s="9">
        <v>8</v>
      </c>
      <c r="N433" s="9">
        <v>38.96</v>
      </c>
    </row>
    <row r="434" spans="1:14" ht="24" customHeight="1" thickBot="1">
      <c r="A434" s="18" t="s">
        <v>5</v>
      </c>
      <c r="B434" s="35">
        <v>555</v>
      </c>
      <c r="C434" s="5"/>
      <c r="D434" s="19">
        <f>D428+D429+D430+D431+D432</f>
        <v>11.51</v>
      </c>
      <c r="E434" s="19">
        <f>E428+E429+E430+E431+E432</f>
        <v>12.91</v>
      </c>
      <c r="F434" s="19">
        <f>F428+F429+F430+F431+F432</f>
        <v>58.01</v>
      </c>
      <c r="G434" s="19">
        <f>G428+G429+G430+G431+G432</f>
        <v>393.87</v>
      </c>
      <c r="H434" s="20" t="s">
        <v>5</v>
      </c>
      <c r="I434" s="35">
        <v>743</v>
      </c>
      <c r="J434" s="15"/>
      <c r="K434" s="19">
        <f>K428+K429+K430+K431+K432+K433</f>
        <v>40.27</v>
      </c>
      <c r="L434" s="19">
        <f>L428+L429+L430+L431+L432+L433</f>
        <v>67.14</v>
      </c>
      <c r="M434" s="19">
        <f>M428+M429+M430+M431+M432+M433</f>
        <v>100.54</v>
      </c>
      <c r="N434" s="19">
        <f>N428+N429+N430+N431+N432+N433</f>
        <v>1167.3899999999999</v>
      </c>
    </row>
    <row r="435" spans="1:14" ht="24" customHeight="1" thickBot="1">
      <c r="A435" s="140" t="s">
        <v>127</v>
      </c>
      <c r="B435" s="141"/>
      <c r="C435" s="141"/>
      <c r="D435" s="141"/>
      <c r="E435" s="141"/>
      <c r="F435" s="141"/>
      <c r="G435" s="142"/>
      <c r="H435" s="20" t="s">
        <v>40</v>
      </c>
      <c r="I435" s="35"/>
      <c r="J435" s="5"/>
      <c r="K435" s="19">
        <f>D434+K434</f>
        <v>51.78</v>
      </c>
      <c r="L435" s="19">
        <f>E434+L434</f>
        <v>80.05</v>
      </c>
      <c r="M435" s="19">
        <f>F434+M434</f>
        <v>158.55</v>
      </c>
      <c r="N435" s="19">
        <f>G434+N434</f>
        <v>1561.2599999999998</v>
      </c>
    </row>
    <row r="436" spans="1:14" ht="24" customHeight="1" thickBot="1">
      <c r="A436" s="14" t="s">
        <v>138</v>
      </c>
      <c r="B436" s="2">
        <v>200</v>
      </c>
      <c r="C436" s="121">
        <v>386.2017</v>
      </c>
      <c r="D436" s="122">
        <v>5.8</v>
      </c>
      <c r="E436" s="122">
        <v>5</v>
      </c>
      <c r="F436" s="122">
        <v>8</v>
      </c>
      <c r="G436" s="123">
        <v>100.2</v>
      </c>
      <c r="H436" s="92"/>
      <c r="I436" s="93"/>
      <c r="J436" s="81"/>
      <c r="K436" s="94"/>
      <c r="L436" s="94"/>
      <c r="M436" s="94"/>
      <c r="N436" s="94"/>
    </row>
    <row r="437" spans="1:14" ht="24" customHeight="1" thickBot="1">
      <c r="A437" s="7" t="s">
        <v>139</v>
      </c>
      <c r="B437" s="5">
        <v>100</v>
      </c>
      <c r="C437" s="2" t="s">
        <v>140</v>
      </c>
      <c r="D437" s="28">
        <v>5.8</v>
      </c>
      <c r="E437" s="28">
        <v>12.2</v>
      </c>
      <c r="F437" s="6">
        <v>54.5</v>
      </c>
      <c r="G437" s="6">
        <v>351</v>
      </c>
      <c r="H437" s="92"/>
      <c r="I437" s="93"/>
      <c r="J437" s="81"/>
      <c r="K437" s="94"/>
      <c r="L437" s="94"/>
      <c r="M437" s="94"/>
      <c r="N437" s="94"/>
    </row>
    <row r="438" spans="1:14" ht="24" customHeight="1" thickBot="1">
      <c r="A438" s="47" t="s">
        <v>5</v>
      </c>
      <c r="B438" s="111">
        <v>300</v>
      </c>
      <c r="C438" s="5"/>
      <c r="D438" s="19">
        <f>D436+D437</f>
        <v>11.6</v>
      </c>
      <c r="E438" s="19">
        <f>E436+E437</f>
        <v>17.2</v>
      </c>
      <c r="F438" s="19">
        <f>F436+F437</f>
        <v>62.5</v>
      </c>
      <c r="G438" s="19">
        <f>G436+G437</f>
        <v>451.2</v>
      </c>
      <c r="H438" s="92"/>
      <c r="I438" s="93"/>
      <c r="J438" s="81"/>
      <c r="K438" s="94"/>
      <c r="L438" s="94"/>
      <c r="M438" s="94"/>
      <c r="N438" s="94"/>
    </row>
    <row r="439" spans="1:14" ht="24" customHeight="1" thickBot="1">
      <c r="A439" s="20" t="s">
        <v>40</v>
      </c>
      <c r="B439" s="117"/>
      <c r="C439" s="117"/>
      <c r="D439" s="118">
        <f>K435+D438</f>
        <v>63.38</v>
      </c>
      <c r="E439" s="118">
        <f>L435+E438</f>
        <v>97.25</v>
      </c>
      <c r="F439" s="118">
        <f>M435+F438</f>
        <v>221.05</v>
      </c>
      <c r="G439" s="118">
        <f>N435+G438</f>
        <v>2012.4599999999998</v>
      </c>
      <c r="H439" s="92"/>
      <c r="I439" s="93"/>
      <c r="J439" s="81"/>
      <c r="K439" s="94"/>
      <c r="L439" s="94"/>
      <c r="M439" s="94"/>
      <c r="N439" s="94"/>
    </row>
    <row r="440" spans="1:14" ht="24" customHeight="1">
      <c r="A440" s="98"/>
      <c r="B440" s="81"/>
      <c r="C440" s="81"/>
      <c r="D440" s="82"/>
      <c r="E440" s="82"/>
      <c r="F440" s="82"/>
      <c r="G440" s="82"/>
      <c r="H440" s="92"/>
      <c r="I440" s="93"/>
      <c r="J440" s="81"/>
      <c r="K440" s="94"/>
      <c r="L440" s="94"/>
      <c r="M440" s="94"/>
      <c r="N440" s="94"/>
    </row>
    <row r="441" spans="1:14" ht="24" customHeight="1">
      <c r="A441" s="92"/>
      <c r="B441" s="81"/>
      <c r="C441" s="81"/>
      <c r="D441" s="82"/>
      <c r="E441" s="82"/>
      <c r="F441" s="82"/>
      <c r="G441" s="82"/>
      <c r="H441" s="92"/>
      <c r="I441" s="93"/>
      <c r="J441" s="81"/>
      <c r="K441" s="94"/>
      <c r="L441" s="94"/>
      <c r="M441" s="94"/>
      <c r="N441" s="94"/>
    </row>
    <row r="442" spans="1:14" ht="24" customHeight="1">
      <c r="A442" s="92"/>
      <c r="B442" s="81"/>
      <c r="C442" s="81"/>
      <c r="D442" s="82"/>
      <c r="E442" s="82"/>
      <c r="F442" s="82"/>
      <c r="G442" s="82"/>
      <c r="H442" s="92"/>
      <c r="I442" s="93"/>
      <c r="J442" s="81"/>
      <c r="K442" s="94"/>
      <c r="L442" s="94"/>
      <c r="M442" s="94"/>
      <c r="N442" s="94"/>
    </row>
    <row r="443" spans="1:14" ht="24" customHeight="1">
      <c r="A443" s="92"/>
      <c r="B443" s="81"/>
      <c r="C443" s="81"/>
      <c r="D443" s="82"/>
      <c r="E443" s="82"/>
      <c r="F443" s="82"/>
      <c r="G443" s="82"/>
      <c r="H443" s="92"/>
      <c r="I443" s="93"/>
      <c r="J443" s="81"/>
      <c r="K443" s="94"/>
      <c r="L443" s="94"/>
      <c r="M443" s="94"/>
      <c r="N443" s="94"/>
    </row>
    <row r="444" spans="1:14" ht="24" customHeight="1">
      <c r="A444" s="92"/>
      <c r="B444" s="81"/>
      <c r="C444" s="81"/>
      <c r="D444" s="82"/>
      <c r="E444" s="82"/>
      <c r="F444" s="82"/>
      <c r="G444" s="82"/>
      <c r="H444" s="92"/>
      <c r="I444" s="93"/>
      <c r="J444" s="81"/>
      <c r="K444" s="94"/>
      <c r="L444" s="94"/>
      <c r="M444" s="94"/>
      <c r="N444" s="94"/>
    </row>
    <row r="445" spans="1:14" ht="24" customHeight="1">
      <c r="A445" s="92"/>
      <c r="B445" s="81"/>
      <c r="C445" s="81"/>
      <c r="D445" s="82"/>
      <c r="E445" s="82"/>
      <c r="F445" s="82"/>
      <c r="G445" s="82"/>
      <c r="H445" s="92"/>
      <c r="I445" s="93"/>
      <c r="J445" s="81"/>
      <c r="K445" s="94"/>
      <c r="L445" s="94"/>
      <c r="M445" s="94"/>
      <c r="N445" s="94"/>
    </row>
    <row r="446" spans="1:14" ht="24" customHeight="1">
      <c r="A446" s="92"/>
      <c r="B446" s="81"/>
      <c r="C446" s="81"/>
      <c r="D446" s="82"/>
      <c r="E446" s="82"/>
      <c r="F446" s="82"/>
      <c r="G446" s="82"/>
      <c r="H446" s="92"/>
      <c r="I446" s="93"/>
      <c r="J446" s="81"/>
      <c r="K446" s="94"/>
      <c r="L446" s="94"/>
      <c r="M446" s="94"/>
      <c r="N446" s="94"/>
    </row>
    <row r="447" spans="1:14" ht="24" customHeight="1">
      <c r="A447" s="92"/>
      <c r="B447" s="81"/>
      <c r="C447" s="81"/>
      <c r="D447" s="82"/>
      <c r="E447" s="82"/>
      <c r="F447" s="82"/>
      <c r="G447" s="82"/>
      <c r="H447" s="92"/>
      <c r="I447" s="93"/>
      <c r="J447" s="81"/>
      <c r="K447" s="94"/>
      <c r="L447" s="94"/>
      <c r="M447" s="94"/>
      <c r="N447" s="94"/>
    </row>
    <row r="448" spans="1:14" ht="24" customHeight="1" thickBot="1">
      <c r="A448" s="95"/>
      <c r="B448" s="81"/>
      <c r="C448" s="81"/>
      <c r="D448" s="82"/>
      <c r="E448" s="82"/>
      <c r="F448" s="82"/>
      <c r="G448" s="82"/>
      <c r="H448" s="92"/>
      <c r="I448" s="93"/>
      <c r="J448" s="81"/>
      <c r="K448" s="94"/>
      <c r="L448" s="94"/>
      <c r="M448" s="94"/>
      <c r="N448" s="94"/>
    </row>
    <row r="449" spans="1:14" ht="24" customHeight="1">
      <c r="A449" s="143" t="s">
        <v>0</v>
      </c>
      <c r="B449" s="143" t="s">
        <v>7</v>
      </c>
      <c r="C449" s="143" t="s">
        <v>22</v>
      </c>
      <c r="D449" s="135" t="s">
        <v>24</v>
      </c>
      <c r="E449" s="135" t="s">
        <v>29</v>
      </c>
      <c r="F449" s="135" t="s">
        <v>6</v>
      </c>
      <c r="G449" s="135" t="s">
        <v>1</v>
      </c>
      <c r="H449" s="143" t="s">
        <v>0</v>
      </c>
      <c r="I449" s="143" t="s">
        <v>7</v>
      </c>
      <c r="J449" s="143" t="s">
        <v>8</v>
      </c>
      <c r="K449" s="135" t="s">
        <v>30</v>
      </c>
      <c r="L449" s="143" t="s">
        <v>26</v>
      </c>
      <c r="M449" s="143" t="s">
        <v>9</v>
      </c>
      <c r="N449" s="135" t="s">
        <v>1</v>
      </c>
    </row>
    <row r="450" spans="1:14" ht="24" customHeight="1">
      <c r="A450" s="144"/>
      <c r="B450" s="144"/>
      <c r="C450" s="144"/>
      <c r="D450" s="136"/>
      <c r="E450" s="136"/>
      <c r="F450" s="136"/>
      <c r="G450" s="136"/>
      <c r="H450" s="144"/>
      <c r="I450" s="144"/>
      <c r="J450" s="144"/>
      <c r="K450" s="136"/>
      <c r="L450" s="144"/>
      <c r="M450" s="144"/>
      <c r="N450" s="136"/>
    </row>
    <row r="451" spans="1:14" ht="13.5" thickBot="1">
      <c r="A451" s="146"/>
      <c r="B451" s="146"/>
      <c r="C451" s="146"/>
      <c r="D451" s="147"/>
      <c r="E451" s="147"/>
      <c r="F451" s="147"/>
      <c r="G451" s="147"/>
      <c r="H451" s="146"/>
      <c r="I451" s="146"/>
      <c r="J451" s="146"/>
      <c r="K451" s="147"/>
      <c r="L451" s="146"/>
      <c r="M451" s="146"/>
      <c r="N451" s="147"/>
    </row>
    <row r="452" spans="1:14" ht="16.5" thickBot="1">
      <c r="A452" s="137">
        <v>17</v>
      </c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9"/>
    </row>
    <row r="453" spans="1:14" ht="21" customHeight="1" thickBot="1">
      <c r="A453" s="148" t="s">
        <v>3</v>
      </c>
      <c r="B453" s="149"/>
      <c r="C453" s="149"/>
      <c r="D453" s="149"/>
      <c r="E453" s="149"/>
      <c r="F453" s="149"/>
      <c r="G453" s="152"/>
      <c r="H453" s="138" t="s">
        <v>4</v>
      </c>
      <c r="I453" s="138"/>
      <c r="J453" s="138"/>
      <c r="K453" s="138"/>
      <c r="L453" s="138"/>
      <c r="M453" s="138"/>
      <c r="N453" s="139"/>
    </row>
    <row r="454" spans="1:14" ht="16.5" thickBot="1">
      <c r="A454" s="24"/>
      <c r="B454" s="25"/>
      <c r="C454" s="25"/>
      <c r="D454" s="25"/>
      <c r="E454" s="25"/>
      <c r="F454" s="25"/>
      <c r="G454" s="26"/>
      <c r="H454" s="32" t="s">
        <v>79</v>
      </c>
      <c r="I454" s="5">
        <v>60</v>
      </c>
      <c r="J454" s="5">
        <v>71.2017</v>
      </c>
      <c r="K454" s="6">
        <v>0.36</v>
      </c>
      <c r="L454" s="6">
        <v>0.12</v>
      </c>
      <c r="M454" s="6">
        <v>2.52</v>
      </c>
      <c r="N454" s="6">
        <v>12.6</v>
      </c>
    </row>
    <row r="455" spans="1:14" ht="30.75" thickBot="1">
      <c r="A455" s="7" t="s">
        <v>10</v>
      </c>
      <c r="B455" s="8">
        <v>10</v>
      </c>
      <c r="C455" s="8">
        <v>15.2017</v>
      </c>
      <c r="D455" s="9">
        <v>2.6</v>
      </c>
      <c r="E455" s="9">
        <v>2.65</v>
      </c>
      <c r="F455" s="9">
        <v>0.35</v>
      </c>
      <c r="G455" s="9">
        <v>35.65</v>
      </c>
      <c r="H455" s="7" t="s">
        <v>58</v>
      </c>
      <c r="I455" s="5" t="s">
        <v>45</v>
      </c>
      <c r="J455" s="5">
        <v>82.2017</v>
      </c>
      <c r="K455" s="12">
        <v>3.77</v>
      </c>
      <c r="L455" s="12">
        <v>10.31</v>
      </c>
      <c r="M455" s="12">
        <v>13.94</v>
      </c>
      <c r="N455" s="12">
        <v>163.63</v>
      </c>
    </row>
    <row r="456" spans="1:14" ht="45.75" thickBot="1">
      <c r="A456" s="73" t="s">
        <v>105</v>
      </c>
      <c r="B456" s="74" t="s">
        <v>45</v>
      </c>
      <c r="C456" s="74" t="s">
        <v>106</v>
      </c>
      <c r="D456" s="75">
        <v>10.63</v>
      </c>
      <c r="E456" s="76">
        <v>11.81</v>
      </c>
      <c r="F456" s="75">
        <v>20.16</v>
      </c>
      <c r="G456" s="77">
        <v>229.46</v>
      </c>
      <c r="H456" s="7" t="s">
        <v>78</v>
      </c>
      <c r="I456" s="5" t="s">
        <v>115</v>
      </c>
      <c r="J456" s="5">
        <v>291.2017</v>
      </c>
      <c r="K456" s="6">
        <v>20.95</v>
      </c>
      <c r="L456" s="6">
        <v>45</v>
      </c>
      <c r="M456" s="6">
        <v>58.04</v>
      </c>
      <c r="N456" s="6">
        <v>720.96</v>
      </c>
    </row>
    <row r="457" spans="1:14" ht="33" customHeight="1" thickBot="1">
      <c r="A457" s="7" t="s">
        <v>16</v>
      </c>
      <c r="B457" s="23">
        <v>200</v>
      </c>
      <c r="C457" s="3">
        <v>411.2016</v>
      </c>
      <c r="D457" s="12"/>
      <c r="E457" s="12"/>
      <c r="F457" s="12">
        <v>10.01</v>
      </c>
      <c r="G457" s="12">
        <v>40.04</v>
      </c>
      <c r="H457" s="14" t="s">
        <v>64</v>
      </c>
      <c r="I457" s="2">
        <v>200</v>
      </c>
      <c r="J457" s="2">
        <v>247.2006</v>
      </c>
      <c r="K457" s="28">
        <v>0.02</v>
      </c>
      <c r="L457" s="6">
        <v>0</v>
      </c>
      <c r="M457" s="6">
        <v>29.31</v>
      </c>
      <c r="N457" s="6">
        <v>117.32</v>
      </c>
    </row>
    <row r="458" spans="1:14" ht="47.25" customHeight="1" thickBot="1">
      <c r="A458" s="4" t="s">
        <v>43</v>
      </c>
      <c r="B458" s="5">
        <v>55</v>
      </c>
      <c r="C458" s="29"/>
      <c r="D458" s="6">
        <v>4.29</v>
      </c>
      <c r="E458" s="30">
        <v>0.55</v>
      </c>
      <c r="F458" s="13">
        <v>29.98</v>
      </c>
      <c r="G458" s="12">
        <v>141.9</v>
      </c>
      <c r="H458" s="22" t="s">
        <v>43</v>
      </c>
      <c r="I458" s="8">
        <v>20</v>
      </c>
      <c r="J458" s="29"/>
      <c r="K458" s="6">
        <v>1.56</v>
      </c>
      <c r="L458" s="30">
        <v>0.2</v>
      </c>
      <c r="M458" s="13">
        <v>10.9</v>
      </c>
      <c r="N458" s="12">
        <v>51.6</v>
      </c>
    </row>
    <row r="459" spans="1:14" ht="32.25" customHeight="1" thickBot="1">
      <c r="A459" s="7" t="s">
        <v>77</v>
      </c>
      <c r="B459" s="2">
        <v>30</v>
      </c>
      <c r="C459" s="2"/>
      <c r="D459" s="28">
        <v>4.17</v>
      </c>
      <c r="E459" s="28">
        <v>6.67</v>
      </c>
      <c r="F459" s="6">
        <v>29.17</v>
      </c>
      <c r="G459" s="6">
        <v>193.33</v>
      </c>
      <c r="H459" s="14" t="s">
        <v>15</v>
      </c>
      <c r="I459" s="5">
        <v>20</v>
      </c>
      <c r="J459" s="5"/>
      <c r="K459" s="6">
        <v>1.22</v>
      </c>
      <c r="L459" s="9">
        <v>0.24</v>
      </c>
      <c r="M459" s="9">
        <v>8</v>
      </c>
      <c r="N459" s="9">
        <v>38.96</v>
      </c>
    </row>
    <row r="460" spans="1:14" ht="21.75" customHeight="1" thickBot="1">
      <c r="A460" s="18" t="s">
        <v>5</v>
      </c>
      <c r="B460" s="35">
        <v>500</v>
      </c>
      <c r="C460" s="5"/>
      <c r="D460" s="19">
        <f>D455+D456+D457+D458+D459</f>
        <v>21.689999999999998</v>
      </c>
      <c r="E460" s="19">
        <f>E455+E456+E457+E458+E459</f>
        <v>21.68</v>
      </c>
      <c r="F460" s="19">
        <f>F455+F456+F457+F458+F459</f>
        <v>89.67</v>
      </c>
      <c r="G460" s="19">
        <f>G455+G456+G457+G458+G459</f>
        <v>640.3800000000001</v>
      </c>
      <c r="H460" s="20" t="s">
        <v>5</v>
      </c>
      <c r="I460" s="35">
        <v>755</v>
      </c>
      <c r="J460" s="15"/>
      <c r="K460" s="19">
        <f>K454+K455+K456+K457+K458+K459</f>
        <v>27.879999999999995</v>
      </c>
      <c r="L460" s="19">
        <f>L454+L455+L456+L457+L458+L459</f>
        <v>55.870000000000005</v>
      </c>
      <c r="M460" s="19">
        <f>M454+M455+M456+M457+M458+M459</f>
        <v>122.71000000000001</v>
      </c>
      <c r="N460" s="19">
        <f>N454+N455+N456+N457+N458+N459</f>
        <v>1105.07</v>
      </c>
    </row>
    <row r="461" spans="1:14" ht="30" customHeight="1" thickBot="1">
      <c r="A461" s="140" t="s">
        <v>127</v>
      </c>
      <c r="B461" s="141"/>
      <c r="C461" s="141"/>
      <c r="D461" s="141"/>
      <c r="E461" s="141"/>
      <c r="F461" s="141"/>
      <c r="G461" s="142"/>
      <c r="H461" s="20" t="s">
        <v>40</v>
      </c>
      <c r="I461" s="35"/>
      <c r="J461" s="5"/>
      <c r="K461" s="19">
        <f>D460+K460</f>
        <v>49.56999999999999</v>
      </c>
      <c r="L461" s="19">
        <f>E460+L460</f>
        <v>77.55000000000001</v>
      </c>
      <c r="M461" s="19">
        <f>F460+M460</f>
        <v>212.38</v>
      </c>
      <c r="N461" s="19">
        <f>G460+N460</f>
        <v>1745.45</v>
      </c>
    </row>
    <row r="462" spans="1:14" ht="23.25" customHeight="1" thickBot="1">
      <c r="A462" s="7" t="s">
        <v>128</v>
      </c>
      <c r="B462" s="5">
        <v>200</v>
      </c>
      <c r="C462" s="2">
        <v>389.2017</v>
      </c>
      <c r="D462" s="6">
        <v>1</v>
      </c>
      <c r="E462" s="6">
        <v>0</v>
      </c>
      <c r="F462" s="6">
        <v>20.2</v>
      </c>
      <c r="G462" s="6">
        <v>84.8</v>
      </c>
      <c r="H462" s="98"/>
      <c r="I462" s="97"/>
      <c r="J462" s="48"/>
      <c r="K462" s="96"/>
      <c r="L462" s="96"/>
      <c r="M462" s="96"/>
      <c r="N462" s="96"/>
    </row>
    <row r="463" spans="1:14" ht="23.25" customHeight="1" thickBot="1">
      <c r="A463" s="7" t="s">
        <v>141</v>
      </c>
      <c r="B463" s="2">
        <v>100</v>
      </c>
      <c r="C463" s="2" t="s">
        <v>142</v>
      </c>
      <c r="D463" s="28">
        <v>6.92</v>
      </c>
      <c r="E463" s="28">
        <v>20.57</v>
      </c>
      <c r="F463" s="28">
        <v>56.43</v>
      </c>
      <c r="G463" s="28">
        <v>438.47</v>
      </c>
      <c r="H463" s="92"/>
      <c r="I463" s="93"/>
      <c r="J463" s="81"/>
      <c r="K463" s="94"/>
      <c r="L463" s="94"/>
      <c r="M463" s="94"/>
      <c r="N463" s="94"/>
    </row>
    <row r="464" spans="1:14" ht="23.25" customHeight="1" thickBot="1">
      <c r="A464" s="47" t="s">
        <v>5</v>
      </c>
      <c r="B464" s="114">
        <v>300</v>
      </c>
      <c r="C464" s="115"/>
      <c r="D464" s="116">
        <f>D462+D463</f>
        <v>7.92</v>
      </c>
      <c r="E464" s="116">
        <f>E462+E463</f>
        <v>20.57</v>
      </c>
      <c r="F464" s="116">
        <f>F462+F463</f>
        <v>76.63</v>
      </c>
      <c r="G464" s="116">
        <f>G462+G463</f>
        <v>523.27</v>
      </c>
      <c r="H464" s="92"/>
      <c r="I464" s="93"/>
      <c r="J464" s="81"/>
      <c r="K464" s="94"/>
      <c r="L464" s="94"/>
      <c r="M464" s="94"/>
      <c r="N464" s="94"/>
    </row>
    <row r="465" spans="1:14" ht="23.25" customHeight="1" thickBot="1">
      <c r="A465" s="20" t="s">
        <v>40</v>
      </c>
      <c r="B465" s="117"/>
      <c r="C465" s="117"/>
      <c r="D465" s="118">
        <f>K461+D464</f>
        <v>57.489999999999995</v>
      </c>
      <c r="E465" s="118">
        <f>L461+E464</f>
        <v>98.12</v>
      </c>
      <c r="F465" s="118">
        <f>M461+F464</f>
        <v>289.01</v>
      </c>
      <c r="G465" s="118">
        <f>N461+G464</f>
        <v>2268.7200000000003</v>
      </c>
      <c r="H465" s="92"/>
      <c r="I465" s="93"/>
      <c r="J465" s="81"/>
      <c r="K465" s="94"/>
      <c r="L465" s="94"/>
      <c r="M465" s="94"/>
      <c r="N465" s="94"/>
    </row>
    <row r="466" spans="1:14" ht="23.25" customHeight="1">
      <c r="A466" s="98"/>
      <c r="B466" s="81"/>
      <c r="C466" s="81"/>
      <c r="D466" s="82"/>
      <c r="E466" s="82"/>
      <c r="F466" s="82"/>
      <c r="G466" s="82"/>
      <c r="H466" s="92"/>
      <c r="I466" s="93"/>
      <c r="J466" s="81"/>
      <c r="K466" s="94"/>
      <c r="L466" s="94"/>
      <c r="M466" s="94"/>
      <c r="N466" s="94"/>
    </row>
    <row r="467" spans="1:14" ht="23.25" customHeight="1">
      <c r="A467" s="92"/>
      <c r="B467" s="81"/>
      <c r="C467" s="81"/>
      <c r="D467" s="82"/>
      <c r="E467" s="82"/>
      <c r="F467" s="82"/>
      <c r="G467" s="82"/>
      <c r="H467" s="92"/>
      <c r="I467" s="93"/>
      <c r="J467" s="81"/>
      <c r="K467" s="94"/>
      <c r="L467" s="94"/>
      <c r="M467" s="94"/>
      <c r="N467" s="94"/>
    </row>
    <row r="468" spans="1:14" ht="23.25" customHeight="1">
      <c r="A468" s="92"/>
      <c r="B468" s="81"/>
      <c r="C468" s="81"/>
      <c r="D468" s="82"/>
      <c r="E468" s="82"/>
      <c r="F468" s="82"/>
      <c r="G468" s="82"/>
      <c r="H468" s="92"/>
      <c r="I468" s="93"/>
      <c r="J468" s="81"/>
      <c r="K468" s="94"/>
      <c r="L468" s="94"/>
      <c r="M468" s="94"/>
      <c r="N468" s="94"/>
    </row>
    <row r="469" spans="1:14" ht="23.25" customHeight="1">
      <c r="A469" s="92"/>
      <c r="B469" s="81"/>
      <c r="C469" s="81"/>
      <c r="D469" s="82"/>
      <c r="E469" s="82"/>
      <c r="F469" s="82"/>
      <c r="G469" s="82"/>
      <c r="H469" s="92"/>
      <c r="I469" s="93"/>
      <c r="J469" s="81"/>
      <c r="K469" s="94"/>
      <c r="L469" s="94"/>
      <c r="M469" s="94"/>
      <c r="N469" s="94"/>
    </row>
    <row r="470" spans="1:14" ht="23.25" customHeight="1">
      <c r="A470" s="92"/>
      <c r="B470" s="81"/>
      <c r="C470" s="81"/>
      <c r="D470" s="82"/>
      <c r="E470" s="82"/>
      <c r="F470" s="82"/>
      <c r="G470" s="82"/>
      <c r="H470" s="92"/>
      <c r="I470" s="93"/>
      <c r="J470" s="81"/>
      <c r="K470" s="94"/>
      <c r="L470" s="94"/>
      <c r="M470" s="94"/>
      <c r="N470" s="94"/>
    </row>
    <row r="471" spans="1:14" ht="23.25" customHeight="1">
      <c r="A471" s="92"/>
      <c r="B471" s="81"/>
      <c r="C471" s="81"/>
      <c r="D471" s="82"/>
      <c r="E471" s="82"/>
      <c r="F471" s="82"/>
      <c r="G471" s="82"/>
      <c r="H471" s="92"/>
      <c r="I471" s="93"/>
      <c r="J471" s="81"/>
      <c r="K471" s="94"/>
      <c r="L471" s="94"/>
      <c r="M471" s="94"/>
      <c r="N471" s="94"/>
    </row>
    <row r="472" spans="1:14" ht="23.25" customHeight="1">
      <c r="A472" s="92"/>
      <c r="B472" s="81"/>
      <c r="C472" s="81"/>
      <c r="D472" s="82"/>
      <c r="E472" s="82"/>
      <c r="F472" s="82"/>
      <c r="G472" s="82"/>
      <c r="H472" s="92"/>
      <c r="I472" s="93"/>
      <c r="J472" s="81"/>
      <c r="K472" s="94"/>
      <c r="L472" s="94"/>
      <c r="M472" s="94"/>
      <c r="N472" s="94"/>
    </row>
    <row r="473" spans="1:14" ht="23.25" customHeight="1" thickBot="1">
      <c r="A473" s="95"/>
      <c r="B473" s="81"/>
      <c r="C473" s="81"/>
      <c r="D473" s="82"/>
      <c r="E473" s="82"/>
      <c r="F473" s="82"/>
      <c r="G473" s="82"/>
      <c r="H473" s="92"/>
      <c r="I473" s="93"/>
      <c r="J473" s="81"/>
      <c r="K473" s="94"/>
      <c r="L473" s="94"/>
      <c r="M473" s="94"/>
      <c r="N473" s="94"/>
    </row>
    <row r="474" spans="1:14" ht="23.25" customHeight="1">
      <c r="A474" s="143" t="s">
        <v>0</v>
      </c>
      <c r="B474" s="143" t="s">
        <v>7</v>
      </c>
      <c r="C474" s="143" t="s">
        <v>20</v>
      </c>
      <c r="D474" s="135" t="s">
        <v>24</v>
      </c>
      <c r="E474" s="135" t="s">
        <v>33</v>
      </c>
      <c r="F474" s="135" t="s">
        <v>6</v>
      </c>
      <c r="G474" s="135" t="s">
        <v>1</v>
      </c>
      <c r="H474" s="143" t="s">
        <v>0</v>
      </c>
      <c r="I474" s="143" t="s">
        <v>7</v>
      </c>
      <c r="J474" s="143" t="s">
        <v>8</v>
      </c>
      <c r="K474" s="135" t="s">
        <v>36</v>
      </c>
      <c r="L474" s="143" t="s">
        <v>26</v>
      </c>
      <c r="M474" s="143" t="s">
        <v>9</v>
      </c>
      <c r="N474" s="135" t="s">
        <v>1</v>
      </c>
    </row>
    <row r="475" spans="1:14" ht="23.25" customHeight="1">
      <c r="A475" s="144"/>
      <c r="B475" s="144"/>
      <c r="C475" s="144"/>
      <c r="D475" s="136"/>
      <c r="E475" s="136"/>
      <c r="F475" s="136"/>
      <c r="G475" s="136"/>
      <c r="H475" s="144"/>
      <c r="I475" s="144"/>
      <c r="J475" s="144"/>
      <c r="K475" s="136"/>
      <c r="L475" s="144"/>
      <c r="M475" s="144"/>
      <c r="N475" s="136"/>
    </row>
    <row r="476" spans="1:14" ht="13.5" thickBot="1">
      <c r="A476" s="146"/>
      <c r="B476" s="146"/>
      <c r="C476" s="146"/>
      <c r="D476" s="147"/>
      <c r="E476" s="147"/>
      <c r="F476" s="147"/>
      <c r="G476" s="147"/>
      <c r="H476" s="146"/>
      <c r="I476" s="146"/>
      <c r="J476" s="146"/>
      <c r="K476" s="147"/>
      <c r="L476" s="146"/>
      <c r="M476" s="146"/>
      <c r="N476" s="147"/>
    </row>
    <row r="477" spans="1:14" ht="16.5" thickBot="1">
      <c r="A477" s="137" t="s">
        <v>110</v>
      </c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9"/>
    </row>
    <row r="478" spans="1:14" ht="21.75" customHeight="1" thickBot="1">
      <c r="A478" s="153" t="s">
        <v>3</v>
      </c>
      <c r="B478" s="154"/>
      <c r="C478" s="154"/>
      <c r="D478" s="154"/>
      <c r="E478" s="154"/>
      <c r="F478" s="154"/>
      <c r="G478" s="155"/>
      <c r="H478" s="137" t="s">
        <v>4</v>
      </c>
      <c r="I478" s="138"/>
      <c r="J478" s="138"/>
      <c r="K478" s="138"/>
      <c r="L478" s="138"/>
      <c r="M478" s="138"/>
      <c r="N478" s="139"/>
    </row>
    <row r="479" spans="1:14" ht="30.75" thickBot="1">
      <c r="A479" s="39" t="s">
        <v>41</v>
      </c>
      <c r="B479" s="10" t="s">
        <v>81</v>
      </c>
      <c r="C479" s="5">
        <v>210.2017</v>
      </c>
      <c r="D479" s="6">
        <v>16.74</v>
      </c>
      <c r="E479" s="6">
        <v>24.47</v>
      </c>
      <c r="F479" s="11">
        <v>3.21</v>
      </c>
      <c r="G479" s="6">
        <v>300</v>
      </c>
      <c r="H479" s="32" t="s">
        <v>47</v>
      </c>
      <c r="I479" s="5">
        <v>60</v>
      </c>
      <c r="J479" s="5">
        <v>71.2017</v>
      </c>
      <c r="K479" s="6">
        <v>0.48</v>
      </c>
      <c r="L479" s="6">
        <v>0.06</v>
      </c>
      <c r="M479" s="6">
        <v>1.5</v>
      </c>
      <c r="N479" s="6">
        <v>8.46</v>
      </c>
    </row>
    <row r="480" spans="1:14" ht="45.75" thickBot="1">
      <c r="A480" s="7" t="s">
        <v>16</v>
      </c>
      <c r="B480" s="23">
        <v>200</v>
      </c>
      <c r="C480" s="3">
        <v>411.2016</v>
      </c>
      <c r="D480" s="12"/>
      <c r="E480" s="12"/>
      <c r="F480" s="12">
        <v>10.01</v>
      </c>
      <c r="G480" s="12">
        <v>40.04</v>
      </c>
      <c r="H480" s="14" t="s">
        <v>67</v>
      </c>
      <c r="I480" s="2" t="s">
        <v>80</v>
      </c>
      <c r="J480" s="2">
        <v>103.2017</v>
      </c>
      <c r="K480" s="28">
        <v>5.52</v>
      </c>
      <c r="L480" s="28">
        <v>10.56</v>
      </c>
      <c r="M480" s="28">
        <v>17.76</v>
      </c>
      <c r="N480" s="28">
        <v>188.16</v>
      </c>
    </row>
    <row r="481" spans="1:14" ht="34.5" customHeight="1" thickBot="1">
      <c r="A481" s="7" t="s">
        <v>43</v>
      </c>
      <c r="B481" s="8">
        <v>50</v>
      </c>
      <c r="C481" s="29"/>
      <c r="D481" s="6">
        <v>3.9</v>
      </c>
      <c r="E481" s="30">
        <v>0.5</v>
      </c>
      <c r="F481" s="13">
        <v>27.25</v>
      </c>
      <c r="G481" s="12">
        <v>129</v>
      </c>
      <c r="H481" s="36" t="s">
        <v>107</v>
      </c>
      <c r="I481" s="5" t="s">
        <v>92</v>
      </c>
      <c r="J481" s="8">
        <v>280.2017</v>
      </c>
      <c r="K481" s="6">
        <v>10.01</v>
      </c>
      <c r="L481" s="6">
        <v>10.78</v>
      </c>
      <c r="M481" s="6">
        <v>15.2</v>
      </c>
      <c r="N481" s="6">
        <v>197.86</v>
      </c>
    </row>
    <row r="482" spans="1:14" ht="45.75" customHeight="1" thickBot="1">
      <c r="A482" s="86" t="s">
        <v>83</v>
      </c>
      <c r="B482" s="87">
        <v>100</v>
      </c>
      <c r="C482" s="88">
        <v>421.2017</v>
      </c>
      <c r="D482" s="89">
        <v>8.4</v>
      </c>
      <c r="E482" s="90">
        <v>6.35</v>
      </c>
      <c r="F482" s="89">
        <v>59.83</v>
      </c>
      <c r="G482" s="91">
        <v>328.88</v>
      </c>
      <c r="H482" s="7" t="s">
        <v>90</v>
      </c>
      <c r="I482" s="5">
        <v>150</v>
      </c>
      <c r="J482" s="5">
        <v>143.2017</v>
      </c>
      <c r="K482" s="6">
        <v>2.77</v>
      </c>
      <c r="L482" s="6">
        <v>14</v>
      </c>
      <c r="M482" s="6">
        <v>20.69</v>
      </c>
      <c r="N482" s="6">
        <v>219.84</v>
      </c>
    </row>
    <row r="483" spans="1:14" ht="18.75" customHeight="1" thickBot="1">
      <c r="A483" s="7"/>
      <c r="B483" s="10"/>
      <c r="C483" s="5"/>
      <c r="D483" s="6"/>
      <c r="E483" s="34"/>
      <c r="F483" s="6"/>
      <c r="G483" s="9"/>
      <c r="H483" s="7" t="s">
        <v>65</v>
      </c>
      <c r="I483" s="5">
        <v>200</v>
      </c>
      <c r="J483" s="5">
        <v>349.2017</v>
      </c>
      <c r="K483" s="9">
        <v>0.46</v>
      </c>
      <c r="L483" s="9">
        <v>0</v>
      </c>
      <c r="M483" s="9">
        <v>11.99</v>
      </c>
      <c r="N483" s="9">
        <v>49.81</v>
      </c>
    </row>
    <row r="484" spans="1:14" ht="19.5" customHeight="1" thickBot="1">
      <c r="A484" s="16"/>
      <c r="B484" s="16"/>
      <c r="C484" s="16"/>
      <c r="D484" s="42"/>
      <c r="E484" s="16"/>
      <c r="F484" s="42"/>
      <c r="G484" s="16"/>
      <c r="H484" s="22" t="s">
        <v>43</v>
      </c>
      <c r="I484" s="8">
        <v>20</v>
      </c>
      <c r="J484" s="29"/>
      <c r="K484" s="6">
        <v>1.56</v>
      </c>
      <c r="L484" s="30">
        <v>0.2</v>
      </c>
      <c r="M484" s="13">
        <v>10.9</v>
      </c>
      <c r="N484" s="12">
        <v>51.6</v>
      </c>
    </row>
    <row r="485" spans="1:14" ht="18" customHeight="1" thickBot="1">
      <c r="A485" s="44"/>
      <c r="B485" s="16"/>
      <c r="C485" s="16"/>
      <c r="D485" s="16"/>
      <c r="E485" s="44"/>
      <c r="F485" s="44"/>
      <c r="G485" s="49"/>
      <c r="H485" s="14" t="s">
        <v>15</v>
      </c>
      <c r="I485" s="5">
        <v>20</v>
      </c>
      <c r="J485" s="5"/>
      <c r="K485" s="6">
        <v>1.22</v>
      </c>
      <c r="L485" s="9">
        <v>0.24</v>
      </c>
      <c r="M485" s="9">
        <v>8</v>
      </c>
      <c r="N485" s="9">
        <v>38.96</v>
      </c>
    </row>
    <row r="486" spans="1:14" ht="20.25" customHeight="1" thickBot="1">
      <c r="A486" s="20" t="s">
        <v>5</v>
      </c>
      <c r="B486" s="50">
        <v>505</v>
      </c>
      <c r="C486" s="5"/>
      <c r="D486" s="19">
        <f>D479+D480+D481+D482</f>
        <v>29.04</v>
      </c>
      <c r="E486" s="19">
        <f>E479+E480+E481+E482</f>
        <v>31.32</v>
      </c>
      <c r="F486" s="19">
        <f>F479+F480+F481+F482</f>
        <v>100.3</v>
      </c>
      <c r="G486" s="19">
        <f>G479+G480+G481+G482</f>
        <v>797.9200000000001</v>
      </c>
      <c r="H486" s="20" t="s">
        <v>5</v>
      </c>
      <c r="I486" s="35">
        <v>770</v>
      </c>
      <c r="J486" s="15"/>
      <c r="K486" s="19">
        <f>K479+K480+K481+K482+K483+K484+K485</f>
        <v>22.019999999999996</v>
      </c>
      <c r="L486" s="19">
        <f>L479+L480+L481+L482+L483+L484+L485</f>
        <v>35.84</v>
      </c>
      <c r="M486" s="19">
        <f>M479+M480+M481+M482+M483+M484+M485</f>
        <v>86.04</v>
      </c>
      <c r="N486" s="19">
        <f>N479+N480+N481+N482+N483+N484+N485</f>
        <v>754.6900000000002</v>
      </c>
    </row>
    <row r="487" spans="1:14" ht="16.5" customHeight="1" thickBot="1">
      <c r="A487" s="140" t="s">
        <v>127</v>
      </c>
      <c r="B487" s="141"/>
      <c r="C487" s="141"/>
      <c r="D487" s="141"/>
      <c r="E487" s="141"/>
      <c r="F487" s="141"/>
      <c r="G487" s="142"/>
      <c r="H487" s="20" t="s">
        <v>40</v>
      </c>
      <c r="I487" s="35"/>
      <c r="J487" s="5"/>
      <c r="K487" s="43">
        <f>D486+K486</f>
        <v>51.059999999999995</v>
      </c>
      <c r="L487" s="43">
        <f>E486+L486</f>
        <v>67.16</v>
      </c>
      <c r="M487" s="43">
        <f>F486+M486</f>
        <v>186.34</v>
      </c>
      <c r="N487" s="43">
        <f>G486+N486</f>
        <v>1552.6100000000001</v>
      </c>
    </row>
    <row r="488" spans="1:14" ht="18.75" customHeight="1" thickBot="1">
      <c r="A488" s="7" t="s">
        <v>135</v>
      </c>
      <c r="B488" s="5">
        <v>200</v>
      </c>
      <c r="C488" s="2">
        <v>242.2005</v>
      </c>
      <c r="D488" s="6">
        <v>0.15</v>
      </c>
      <c r="E488" s="6">
        <v>0</v>
      </c>
      <c r="F488" s="6">
        <v>25.5</v>
      </c>
      <c r="G488" s="6">
        <v>102.58</v>
      </c>
      <c r="H488" s="92"/>
      <c r="I488" s="93"/>
      <c r="J488" s="81"/>
      <c r="K488" s="82"/>
      <c r="L488" s="82"/>
      <c r="M488" s="82"/>
      <c r="N488" s="82"/>
    </row>
    <row r="489" spans="1:14" ht="16.5" customHeight="1" thickBot="1">
      <c r="A489" s="7" t="s">
        <v>134</v>
      </c>
      <c r="B489" s="10">
        <v>45</v>
      </c>
      <c r="C489" s="5"/>
      <c r="D489" s="6">
        <v>2.17</v>
      </c>
      <c r="E489" s="34">
        <v>17.84</v>
      </c>
      <c r="F489" s="6">
        <v>18.75</v>
      </c>
      <c r="G489" s="9">
        <v>244.24</v>
      </c>
      <c r="H489" s="92"/>
      <c r="I489" s="93"/>
      <c r="J489" s="81"/>
      <c r="K489" s="82"/>
      <c r="L489" s="82"/>
      <c r="M489" s="82"/>
      <c r="N489" s="82"/>
    </row>
    <row r="490" spans="1:14" ht="33.75" customHeight="1" thickBot="1">
      <c r="A490" s="7" t="s">
        <v>93</v>
      </c>
      <c r="B490" s="10" t="s">
        <v>104</v>
      </c>
      <c r="C490" s="5"/>
      <c r="D490" s="6">
        <v>0.42</v>
      </c>
      <c r="E490" s="34">
        <v>0.42</v>
      </c>
      <c r="F490" s="6">
        <v>9.83</v>
      </c>
      <c r="G490" s="9">
        <v>44.4</v>
      </c>
      <c r="H490" s="92"/>
      <c r="I490" s="93"/>
      <c r="J490" s="81"/>
      <c r="K490" s="82"/>
      <c r="L490" s="82"/>
      <c r="M490" s="82"/>
      <c r="N490" s="82"/>
    </row>
    <row r="491" spans="1:14" ht="16.5" customHeight="1" thickBot="1">
      <c r="A491" s="47" t="s">
        <v>5</v>
      </c>
      <c r="B491" s="124">
        <v>365</v>
      </c>
      <c r="C491" s="5"/>
      <c r="D491" s="66">
        <f>D488+D489+D490</f>
        <v>2.7399999999999998</v>
      </c>
      <c r="E491" s="66">
        <f>E488+E489+E490</f>
        <v>18.26</v>
      </c>
      <c r="F491" s="66">
        <f>F488+F489+F490</f>
        <v>54.08</v>
      </c>
      <c r="G491" s="66">
        <f>G488+G489+G490</f>
        <v>391.21999999999997</v>
      </c>
      <c r="H491" s="92"/>
      <c r="I491" s="93"/>
      <c r="J491" s="81"/>
      <c r="K491" s="82"/>
      <c r="L491" s="82"/>
      <c r="M491" s="82"/>
      <c r="N491" s="82"/>
    </row>
    <row r="492" spans="1:14" ht="36.75" customHeight="1" thickBot="1">
      <c r="A492" s="20" t="s">
        <v>40</v>
      </c>
      <c r="B492" s="117"/>
      <c r="C492" s="115"/>
      <c r="D492" s="129">
        <f>K487+D491</f>
        <v>53.8</v>
      </c>
      <c r="E492" s="129">
        <f>L487+E491</f>
        <v>85.42</v>
      </c>
      <c r="F492" s="129">
        <f>M487+F491</f>
        <v>240.42000000000002</v>
      </c>
      <c r="G492" s="129">
        <f>N487+G491</f>
        <v>1943.8300000000002</v>
      </c>
      <c r="H492" s="92"/>
      <c r="I492" s="93"/>
      <c r="J492" s="81"/>
      <c r="K492" s="82"/>
      <c r="L492" s="82"/>
      <c r="M492" s="82"/>
      <c r="N492" s="82"/>
    </row>
    <row r="493" spans="1:14" ht="16.5" customHeight="1">
      <c r="A493" s="92"/>
      <c r="B493" s="81"/>
      <c r="C493" s="81"/>
      <c r="D493" s="82"/>
      <c r="E493" s="82"/>
      <c r="F493" s="82"/>
      <c r="G493" s="82"/>
      <c r="H493" s="92"/>
      <c r="I493" s="93"/>
      <c r="J493" s="81"/>
      <c r="K493" s="82"/>
      <c r="L493" s="82"/>
      <c r="M493" s="82"/>
      <c r="N493" s="82"/>
    </row>
    <row r="494" spans="1:14" ht="16.5" customHeight="1">
      <c r="A494" s="151" t="s">
        <v>38</v>
      </c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</row>
    <row r="495" spans="1:14" ht="16.5" customHeight="1">
      <c r="A495" s="151"/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</row>
    <row r="496" spans="1:14" ht="15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5" customHeight="1">
      <c r="A497" s="151"/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</row>
    <row r="498" spans="1:14" ht="0.75" customHeight="1">
      <c r="A498" s="151"/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</row>
    <row r="499" spans="1:14" ht="36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</row>
    <row r="500" spans="1:14" ht="95.2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</row>
    <row r="501" spans="1:14" ht="12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</row>
    <row r="502" spans="1:14" ht="12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</row>
    <row r="503" spans="1:14" ht="12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</row>
    <row r="504" spans="1:14" ht="12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</row>
    <row r="505" spans="1:14" ht="12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</row>
    <row r="506" spans="1:14" ht="12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</row>
    <row r="507" spans="1:14" ht="12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</row>
    <row r="508" spans="1:14" ht="12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</row>
    <row r="509" spans="1:14" ht="12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</row>
    <row r="510" spans="1:14" ht="12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</row>
    <row r="511" spans="1:14" ht="12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</row>
    <row r="512" spans="1:14" ht="12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</row>
    <row r="513" spans="1:14" ht="12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</row>
    <row r="514" spans="1:14" ht="12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</row>
    <row r="515" spans="1:14" ht="12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</row>
    <row r="516" spans="1:14" ht="12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</row>
    <row r="517" spans="1:14" ht="12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</row>
    <row r="518" spans="1:14" ht="12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</row>
    <row r="519" spans="1:14" ht="12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</row>
    <row r="520" spans="1:14" ht="12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</row>
    <row r="521" spans="1:14" ht="12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</row>
    <row r="522" spans="1:14" ht="12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</row>
    <row r="523" spans="1:14" ht="12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</row>
    <row r="524" spans="1:14" ht="12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</row>
    <row r="525" spans="1:14" ht="12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</row>
    <row r="526" spans="1:14" ht="12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</row>
    <row r="527" spans="1:14" ht="12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</row>
    <row r="528" spans="1:14" ht="12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</row>
    <row r="529" spans="1:14" ht="12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</row>
    <row r="530" spans="1:14" ht="12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</row>
    <row r="531" spans="1:14" ht="12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</row>
    <row r="532" spans="1:14" ht="12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</row>
    <row r="533" spans="1:14" ht="12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</row>
    <row r="534" spans="1:14" ht="12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</row>
    <row r="535" spans="1:14" ht="12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</row>
    <row r="536" spans="1:14" ht="12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</row>
    <row r="537" spans="1:14" ht="12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</row>
    <row r="538" spans="1:14" ht="12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</row>
    <row r="539" spans="1:14" ht="12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</row>
    <row r="540" spans="1:14" ht="12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</row>
    <row r="541" spans="1:14" ht="12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</row>
    <row r="542" spans="1:14" ht="12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</row>
    <row r="543" spans="1:14" ht="12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</row>
    <row r="544" spans="1:14" ht="12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</row>
    <row r="545" spans="1:14" ht="12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</row>
    <row r="546" spans="1:14" ht="12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</row>
    <row r="547" spans="1:14" ht="12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</row>
    <row r="548" spans="1:14" ht="12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</row>
    <row r="549" spans="1:14" ht="12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</row>
    <row r="550" spans="1:14" ht="12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</row>
    <row r="551" spans="1:14" ht="12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</row>
    <row r="552" spans="1:14" ht="12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</row>
    <row r="553" spans="1:14" ht="12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</row>
    <row r="554" spans="1:14" ht="12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</row>
    <row r="555" spans="1:14" ht="12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</row>
    <row r="556" spans="1:14" ht="12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</row>
    <row r="557" spans="1:14" ht="12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</row>
    <row r="558" spans="1:14" ht="12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</row>
    <row r="559" spans="1:14" ht="12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</row>
    <row r="560" spans="1:14" ht="12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</row>
    <row r="561" spans="1:14" ht="12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</row>
    <row r="562" spans="1:14" ht="12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</row>
    <row r="563" spans="1:14" ht="12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</row>
    <row r="564" spans="1:14" ht="12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</row>
    <row r="565" spans="1:1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ht="12.75" customHeight="1"/>
    <row r="568" ht="12.75" customHeight="1"/>
  </sheetData>
  <sheetProtection/>
  <mergeCells count="338">
    <mergeCell ref="A38:G38"/>
    <mergeCell ref="A74:G74"/>
    <mergeCell ref="A104:G104"/>
    <mergeCell ref="A139:G139"/>
    <mergeCell ref="A165:G165"/>
    <mergeCell ref="C178:C180"/>
    <mergeCell ref="A129:G129"/>
    <mergeCell ref="A152:A154"/>
    <mergeCell ref="L292:L294"/>
    <mergeCell ref="I318:I320"/>
    <mergeCell ref="N318:N320"/>
    <mergeCell ref="A318:A320"/>
    <mergeCell ref="K260:K262"/>
    <mergeCell ref="H235:H237"/>
    <mergeCell ref="M235:M237"/>
    <mergeCell ref="G235:G237"/>
    <mergeCell ref="A239:G239"/>
    <mergeCell ref="L260:L262"/>
    <mergeCell ref="D292:D294"/>
    <mergeCell ref="J292:J294"/>
    <mergeCell ref="K292:K294"/>
    <mergeCell ref="D397:D399"/>
    <mergeCell ref="F397:F399"/>
    <mergeCell ref="C397:C399"/>
    <mergeCell ref="G397:G399"/>
    <mergeCell ref="K318:K320"/>
    <mergeCell ref="H318:H320"/>
    <mergeCell ref="A384:G384"/>
    <mergeCell ref="A6:D6"/>
    <mergeCell ref="L345:L347"/>
    <mergeCell ref="B260:B262"/>
    <mergeCell ref="A264:G264"/>
    <mergeCell ref="H264:N264"/>
    <mergeCell ref="M260:M262"/>
    <mergeCell ref="C260:C262"/>
    <mergeCell ref="I260:I262"/>
    <mergeCell ref="H322:N322"/>
    <mergeCell ref="A260:A262"/>
    <mergeCell ref="A15:N15"/>
    <mergeCell ref="J397:J399"/>
    <mergeCell ref="H397:H399"/>
    <mergeCell ref="F423:F425"/>
    <mergeCell ref="G423:G425"/>
    <mergeCell ref="A400:N400"/>
    <mergeCell ref="E260:E262"/>
    <mergeCell ref="M397:M399"/>
    <mergeCell ref="J260:J262"/>
    <mergeCell ref="A322:G322"/>
    <mergeCell ref="D423:D425"/>
    <mergeCell ref="E423:E425"/>
    <mergeCell ref="N423:N425"/>
    <mergeCell ref="H423:H425"/>
    <mergeCell ref="B423:B425"/>
    <mergeCell ref="I397:I399"/>
    <mergeCell ref="B397:B399"/>
    <mergeCell ref="N397:N399"/>
    <mergeCell ref="I423:I425"/>
    <mergeCell ref="A410:G410"/>
    <mergeCell ref="C449:C451"/>
    <mergeCell ref="A321:N321"/>
    <mergeCell ref="A1:D1"/>
    <mergeCell ref="A2:D2"/>
    <mergeCell ref="A3:D3"/>
    <mergeCell ref="A4:D4"/>
    <mergeCell ref="A5:D5"/>
    <mergeCell ref="H427:N427"/>
    <mergeCell ref="L423:L425"/>
    <mergeCell ref="M423:M425"/>
    <mergeCell ref="E449:E451"/>
    <mergeCell ref="C423:C425"/>
    <mergeCell ref="H449:H451"/>
    <mergeCell ref="A427:G427"/>
    <mergeCell ref="B449:B451"/>
    <mergeCell ref="A235:A237"/>
    <mergeCell ref="F260:F262"/>
    <mergeCell ref="H260:H262"/>
    <mergeCell ref="A295:N295"/>
    <mergeCell ref="C235:C237"/>
    <mergeCell ref="A497:N497"/>
    <mergeCell ref="A453:G453"/>
    <mergeCell ref="H453:N453"/>
    <mergeCell ref="M449:M451"/>
    <mergeCell ref="N449:N451"/>
    <mergeCell ref="B292:B294"/>
    <mergeCell ref="F292:F294"/>
    <mergeCell ref="G292:G294"/>
    <mergeCell ref="H292:H294"/>
    <mergeCell ref="J345:J347"/>
    <mergeCell ref="G260:G262"/>
    <mergeCell ref="F235:F237"/>
    <mergeCell ref="K235:K237"/>
    <mergeCell ref="B235:B237"/>
    <mergeCell ref="G318:G320"/>
    <mergeCell ref="F318:F320"/>
    <mergeCell ref="J318:J320"/>
    <mergeCell ref="C318:C320"/>
    <mergeCell ref="H296:N296"/>
    <mergeCell ref="E318:E320"/>
    <mergeCell ref="M318:M320"/>
    <mergeCell ref="A296:G296"/>
    <mergeCell ref="J371:J373"/>
    <mergeCell ref="H349:N349"/>
    <mergeCell ref="A348:N348"/>
    <mergeCell ref="M345:M347"/>
    <mergeCell ref="A345:A347"/>
    <mergeCell ref="E345:E347"/>
    <mergeCell ref="F345:F347"/>
    <mergeCell ref="K345:K347"/>
    <mergeCell ref="B345:B347"/>
    <mergeCell ref="C345:C347"/>
    <mergeCell ref="I345:I347"/>
    <mergeCell ref="I292:I294"/>
    <mergeCell ref="N292:N294"/>
    <mergeCell ref="A263:N263"/>
    <mergeCell ref="B318:B320"/>
    <mergeCell ref="D318:D320"/>
    <mergeCell ref="L318:L320"/>
    <mergeCell ref="D345:D347"/>
    <mergeCell ref="A397:A399"/>
    <mergeCell ref="G345:G347"/>
    <mergeCell ref="H345:H347"/>
    <mergeCell ref="E371:E373"/>
    <mergeCell ref="A349:G349"/>
    <mergeCell ref="D178:D180"/>
    <mergeCell ref="F178:F180"/>
    <mergeCell ref="E178:E180"/>
    <mergeCell ref="H182:N182"/>
    <mergeCell ref="I207:I209"/>
    <mergeCell ref="A292:A294"/>
    <mergeCell ref="A238:N238"/>
    <mergeCell ref="H239:N239"/>
    <mergeCell ref="D260:D262"/>
    <mergeCell ref="N260:N262"/>
    <mergeCell ref="A207:A209"/>
    <mergeCell ref="B207:B209"/>
    <mergeCell ref="C292:C294"/>
    <mergeCell ref="E292:E294"/>
    <mergeCell ref="F207:F209"/>
    <mergeCell ref="H129:N129"/>
    <mergeCell ref="F152:F154"/>
    <mergeCell ref="L152:L154"/>
    <mergeCell ref="J178:J180"/>
    <mergeCell ref="G178:G180"/>
    <mergeCell ref="J152:J154"/>
    <mergeCell ref="L178:L180"/>
    <mergeCell ref="M152:M154"/>
    <mergeCell ref="N152:N154"/>
    <mergeCell ref="H156:N156"/>
    <mergeCell ref="L125:L127"/>
    <mergeCell ref="N125:N127"/>
    <mergeCell ref="B125:B127"/>
    <mergeCell ref="B91:B93"/>
    <mergeCell ref="J91:J93"/>
    <mergeCell ref="M91:M93"/>
    <mergeCell ref="E91:E93"/>
    <mergeCell ref="L91:L93"/>
    <mergeCell ref="I91:I93"/>
    <mergeCell ref="C152:C154"/>
    <mergeCell ref="D152:D154"/>
    <mergeCell ref="H152:H154"/>
    <mergeCell ref="B60:B62"/>
    <mergeCell ref="L60:L62"/>
    <mergeCell ref="C91:C93"/>
    <mergeCell ref="A95:G95"/>
    <mergeCell ref="H95:N95"/>
    <mergeCell ref="A91:A93"/>
    <mergeCell ref="M125:M127"/>
    <mergeCell ref="D91:D93"/>
    <mergeCell ref="F91:F93"/>
    <mergeCell ref="A63:N63"/>
    <mergeCell ref="D60:D62"/>
    <mergeCell ref="H60:H62"/>
    <mergeCell ref="A60:A62"/>
    <mergeCell ref="A29:G29"/>
    <mergeCell ref="B25:B27"/>
    <mergeCell ref="H25:H27"/>
    <mergeCell ref="M25:M27"/>
    <mergeCell ref="G60:G62"/>
    <mergeCell ref="E60:E62"/>
    <mergeCell ref="D25:D27"/>
    <mergeCell ref="A28:N28"/>
    <mergeCell ref="C25:C27"/>
    <mergeCell ref="N60:N62"/>
    <mergeCell ref="N25:N27"/>
    <mergeCell ref="K25:K27"/>
    <mergeCell ref="F25:F27"/>
    <mergeCell ref="E25:E27"/>
    <mergeCell ref="G25:G27"/>
    <mergeCell ref="A25:A27"/>
    <mergeCell ref="C60:C62"/>
    <mergeCell ref="F60:F62"/>
    <mergeCell ref="H64:N64"/>
    <mergeCell ref="H91:H93"/>
    <mergeCell ref="I60:I62"/>
    <mergeCell ref="J60:J62"/>
    <mergeCell ref="M60:M62"/>
    <mergeCell ref="K60:K62"/>
    <mergeCell ref="K91:K93"/>
    <mergeCell ref="G91:G93"/>
    <mergeCell ref="N91:N93"/>
    <mergeCell ref="I25:I27"/>
    <mergeCell ref="F125:F127"/>
    <mergeCell ref="I125:I127"/>
    <mergeCell ref="E125:E127"/>
    <mergeCell ref="D125:D127"/>
    <mergeCell ref="H29:N29"/>
    <mergeCell ref="A94:N94"/>
    <mergeCell ref="A30:G30"/>
    <mergeCell ref="L25:L27"/>
    <mergeCell ref="K125:K127"/>
    <mergeCell ref="G125:G127"/>
    <mergeCell ref="H125:H127"/>
    <mergeCell ref="A155:N155"/>
    <mergeCell ref="D207:D209"/>
    <mergeCell ref="K152:K154"/>
    <mergeCell ref="L207:L209"/>
    <mergeCell ref="J125:J127"/>
    <mergeCell ref="C125:C127"/>
    <mergeCell ref="A125:A127"/>
    <mergeCell ref="I152:I154"/>
    <mergeCell ref="H207:H209"/>
    <mergeCell ref="A495:N495"/>
    <mergeCell ref="A478:G478"/>
    <mergeCell ref="H478:N478"/>
    <mergeCell ref="A494:N494"/>
    <mergeCell ref="N207:N209"/>
    <mergeCell ref="N178:N180"/>
    <mergeCell ref="A182:G182"/>
    <mergeCell ref="E152:E154"/>
    <mergeCell ref="G207:G209"/>
    <mergeCell ref="M178:M180"/>
    <mergeCell ref="A178:A180"/>
    <mergeCell ref="B178:B180"/>
    <mergeCell ref="I178:I180"/>
    <mergeCell ref="J207:J209"/>
    <mergeCell ref="K178:K180"/>
    <mergeCell ref="K207:K209"/>
    <mergeCell ref="A190:G190"/>
    <mergeCell ref="N345:N347"/>
    <mergeCell ref="M292:M294"/>
    <mergeCell ref="A128:N128"/>
    <mergeCell ref="I235:I237"/>
    <mergeCell ref="J235:J237"/>
    <mergeCell ref="A156:G156"/>
    <mergeCell ref="B152:B154"/>
    <mergeCell ref="D235:D237"/>
    <mergeCell ref="E235:E237"/>
    <mergeCell ref="G152:G154"/>
    <mergeCell ref="N235:N237"/>
    <mergeCell ref="L235:L237"/>
    <mergeCell ref="C207:C209"/>
    <mergeCell ref="A210:N210"/>
    <mergeCell ref="A371:A373"/>
    <mergeCell ref="C371:C373"/>
    <mergeCell ref="B371:B373"/>
    <mergeCell ref="I371:I373"/>
    <mergeCell ref="H371:H373"/>
    <mergeCell ref="K371:K373"/>
    <mergeCell ref="A449:A451"/>
    <mergeCell ref="A423:A425"/>
    <mergeCell ref="A211:G211"/>
    <mergeCell ref="H211:N211"/>
    <mergeCell ref="L371:L373"/>
    <mergeCell ref="M371:M373"/>
    <mergeCell ref="F371:F373"/>
    <mergeCell ref="G371:G373"/>
    <mergeCell ref="D371:D373"/>
    <mergeCell ref="N371:N373"/>
    <mergeCell ref="K423:K425"/>
    <mergeCell ref="G474:G476"/>
    <mergeCell ref="E397:E399"/>
    <mergeCell ref="A375:G375"/>
    <mergeCell ref="K397:K399"/>
    <mergeCell ref="A452:N452"/>
    <mergeCell ref="N474:N476"/>
    <mergeCell ref="H474:H476"/>
    <mergeCell ref="D474:D476"/>
    <mergeCell ref="A426:N426"/>
    <mergeCell ref="J474:J476"/>
    <mergeCell ref="I449:I451"/>
    <mergeCell ref="A374:N374"/>
    <mergeCell ref="D449:D451"/>
    <mergeCell ref="H375:N375"/>
    <mergeCell ref="L397:L399"/>
    <mergeCell ref="F449:F451"/>
    <mergeCell ref="G449:G451"/>
    <mergeCell ref="K449:K451"/>
    <mergeCell ref="J423:J425"/>
    <mergeCell ref="J449:J451"/>
    <mergeCell ref="A498:N498"/>
    <mergeCell ref="C474:C476"/>
    <mergeCell ref="K474:K476"/>
    <mergeCell ref="L474:L476"/>
    <mergeCell ref="M474:M476"/>
    <mergeCell ref="A474:A476"/>
    <mergeCell ref="E474:E476"/>
    <mergeCell ref="I474:I476"/>
    <mergeCell ref="A477:N477"/>
    <mergeCell ref="A358:G358"/>
    <mergeCell ref="A14:N14"/>
    <mergeCell ref="J25:J27"/>
    <mergeCell ref="F474:F476"/>
    <mergeCell ref="B474:B476"/>
    <mergeCell ref="H401:N401"/>
    <mergeCell ref="A16:N16"/>
    <mergeCell ref="A64:G64"/>
    <mergeCell ref="L449:L451"/>
    <mergeCell ref="A401:G401"/>
    <mergeCell ref="G43:G44"/>
    <mergeCell ref="A220:G220"/>
    <mergeCell ref="A249:G249"/>
    <mergeCell ref="A273:G273"/>
    <mergeCell ref="A305:G305"/>
    <mergeCell ref="A331:G331"/>
    <mergeCell ref="A181:N181"/>
    <mergeCell ref="M207:M209"/>
    <mergeCell ref="H178:H180"/>
    <mergeCell ref="E207:E209"/>
    <mergeCell ref="M43:M44"/>
    <mergeCell ref="A435:G435"/>
    <mergeCell ref="A461:G461"/>
    <mergeCell ref="A487:G487"/>
    <mergeCell ref="A43:A44"/>
    <mergeCell ref="B43:B44"/>
    <mergeCell ref="C43:C44"/>
    <mergeCell ref="D43:D44"/>
    <mergeCell ref="E43:E44"/>
    <mergeCell ref="F43:F44"/>
    <mergeCell ref="N43:N44"/>
    <mergeCell ref="A45:N45"/>
    <mergeCell ref="A46:G46"/>
    <mergeCell ref="H46:N46"/>
    <mergeCell ref="A55:G55"/>
    <mergeCell ref="H43:H44"/>
    <mergeCell ref="I43:I44"/>
    <mergeCell ref="J43:J44"/>
    <mergeCell ref="K43:K44"/>
    <mergeCell ref="L43:L44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2024-05-28T09:17:53Z</cp:lastPrinted>
  <dcterms:created xsi:type="dcterms:W3CDTF">1996-10-08T23:32:33Z</dcterms:created>
  <dcterms:modified xsi:type="dcterms:W3CDTF">2024-05-28T12:20:35Z</dcterms:modified>
  <cp:category/>
  <cp:version/>
  <cp:contentType/>
  <cp:contentStatus/>
</cp:coreProperties>
</file>