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505" windowHeight="11730" activeTab="0"/>
  </bookViews>
  <sheets>
    <sheet name="сахарный диабет" sheetId="1" r:id="rId1"/>
  </sheets>
  <definedNames>
    <definedName name="_xlnm.Print_Area" localSheetId="0">'сахарный диабет'!$A$1:$G$145</definedName>
  </definedNames>
  <calcPr fullCalcOnLoad="1"/>
</workbook>
</file>

<file path=xl/sharedStrings.xml><?xml version="1.0" encoding="utf-8"?>
<sst xmlns="http://schemas.openxmlformats.org/spreadsheetml/2006/main" count="208" uniqueCount="107">
  <si>
    <t>Наименование блюд</t>
  </si>
  <si>
    <t>Белки</t>
  </si>
  <si>
    <t>Жиры</t>
  </si>
  <si>
    <t>Углеводы</t>
  </si>
  <si>
    <t>Ккал</t>
  </si>
  <si>
    <t>Выход/гр.</t>
  </si>
  <si>
    <t>№ с/р</t>
  </si>
  <si>
    <t>Завтрак</t>
  </si>
  <si>
    <t>Обед</t>
  </si>
  <si>
    <t>Полдник</t>
  </si>
  <si>
    <t>Итого:</t>
  </si>
  <si>
    <t>Масло сливочное</t>
  </si>
  <si>
    <t>Сыр порционный</t>
  </si>
  <si>
    <t>Омлет натуральный с маслом сливочным</t>
  </si>
  <si>
    <t>Хлеб ржаной</t>
  </si>
  <si>
    <t>Картофель отварной</t>
  </si>
  <si>
    <t>Пюре картофельное</t>
  </si>
  <si>
    <t>Котлета домашняя</t>
  </si>
  <si>
    <t>школах", под редакцией В. Т. Лапшиной, Москва, 2004.</t>
  </si>
  <si>
    <t>50/50</t>
  </si>
  <si>
    <t>Каша гречневая рассыпчатая</t>
  </si>
  <si>
    <t>Икра кабачковая</t>
  </si>
  <si>
    <t>Рис отварной</t>
  </si>
  <si>
    <t>Яйцо отварное</t>
  </si>
  <si>
    <t>1 день 2 неделя</t>
  </si>
  <si>
    <t>2 день 2 неделя</t>
  </si>
  <si>
    <t>3 день 2 неделя</t>
  </si>
  <si>
    <t>4 день 2 неделя</t>
  </si>
  <si>
    <t>5 день 2 неделя</t>
  </si>
  <si>
    <t>200/5</t>
  </si>
  <si>
    <t>Пюре гороховое</t>
  </si>
  <si>
    <t>Салат "Степной"</t>
  </si>
  <si>
    <t>209/17*</t>
  </si>
  <si>
    <t>304/17*</t>
  </si>
  <si>
    <t>14/17*</t>
  </si>
  <si>
    <t>182/17*</t>
  </si>
  <si>
    <t>386/17*</t>
  </si>
  <si>
    <t>10/06**</t>
  </si>
  <si>
    <t>82/17*</t>
  </si>
  <si>
    <t>234/17*</t>
  </si>
  <si>
    <t>312/17*</t>
  </si>
  <si>
    <t>15/17*</t>
  </si>
  <si>
    <t>Гуляш (свинина)</t>
  </si>
  <si>
    <t>102/17*</t>
  </si>
  <si>
    <t>302/17*</t>
  </si>
  <si>
    <t>210/17*</t>
  </si>
  <si>
    <t>Сельдь с луком</t>
  </si>
  <si>
    <t>76/17*</t>
  </si>
  <si>
    <t>260/17*</t>
  </si>
  <si>
    <t>310/17*</t>
  </si>
  <si>
    <t>306/17*</t>
  </si>
  <si>
    <t>Суп картофельный с бобовыми с говядиной тушёной консервированной</t>
  </si>
  <si>
    <t>60/50</t>
  </si>
  <si>
    <t>278/17*</t>
  </si>
  <si>
    <t>271/17*</t>
  </si>
  <si>
    <t>*Сборник технических нормативов-Сборник рецептур на продукцию для обучающихся во всех образовательных учреждениях/Под ред. М. П. Могильного и В. А. Тутельяна.-М.:ДеЛи плюс, 2017.-544с.</t>
  </si>
  <si>
    <t>**Сборник технолог. нормативов, рецептур блюд и кулинарных изд. для школьных образовател. учрежд., школ-интернатов, детских домов и дет оздоровител. учреждений/Составители Л. С. Коровка, И. И. Добросердова.-Пермь.:Урал регионал центр питания, 2006.-234с.</t>
  </si>
  <si>
    <t>60/40/5</t>
  </si>
  <si>
    <t>96/17*</t>
  </si>
  <si>
    <t>195/5</t>
  </si>
  <si>
    <t>Овощи натуральные солёные (огурец)</t>
  </si>
  <si>
    <t>70/17*</t>
  </si>
  <si>
    <t>200/7</t>
  </si>
  <si>
    <t>Птица отварная</t>
  </si>
  <si>
    <t>288/17*</t>
  </si>
  <si>
    <r>
      <rPr>
        <sz val="11"/>
        <rFont val="Arial"/>
        <family val="2"/>
      </rPr>
      <t>***</t>
    </r>
    <r>
      <rPr>
        <sz val="10"/>
        <rFont val="Arial"/>
        <family val="2"/>
      </rPr>
      <t xml:space="preserve"> Сборник рецептур блюд и кулинарных изделий для предприятий общественного питания при общеобразовательных  </t>
    </r>
  </si>
  <si>
    <t>****Сборник технических нормативов-Сборник рецептур на продукцию для питания детей в дошкольных образовательных организациях/Под ред. М.П. Могильного и В. А. Тутельяна.-М.:ДеЛи плюс, 2016.-640 с.</t>
  </si>
  <si>
    <t>57/16****</t>
  </si>
  <si>
    <t>25/04***</t>
  </si>
  <si>
    <t>Методические указания г. Москвы/Разработано И.Я.Конь, А.В. Мосов.-М.:, 2007.</t>
  </si>
  <si>
    <t xml:space="preserve">*****Организация питания в дошкольных образовательных учреждениях: </t>
  </si>
  <si>
    <t>******Сборник рецептур блюд и кулинарных изделий для предприятий общественного питания/Составители А. И. Здобнов, В. А. Цыганенко.- М.:Арий, 2013.-688с.</t>
  </si>
  <si>
    <t xml:space="preserve">*******Сборник технологических нормативов, рецептур блюд и кулинарных изделий для дошкольных образовательных учреждений, в 2-х частях - под ред. доц. Коровка         Л. С., доц. Добросердова И. И.-Пермь.: Уральский региональный центр питания, 2001.
</t>
  </si>
  <si>
    <t>Фрукт свежий</t>
  </si>
  <si>
    <t>Рассольник "Ленинградский" (крупа перловая) со сметаной</t>
  </si>
  <si>
    <t>Котлеты рыбные (минтай)</t>
  </si>
  <si>
    <t>250/5</t>
  </si>
  <si>
    <t>11.11а/17</t>
  </si>
  <si>
    <t>6.1/17</t>
  </si>
  <si>
    <t>5.46/17</t>
  </si>
  <si>
    <t>11.5а/17</t>
  </si>
  <si>
    <t>Кефир</t>
  </si>
  <si>
    <t>Печенье галетное</t>
  </si>
  <si>
    <t>Отвар шиповника</t>
  </si>
  <si>
    <t>11.14/17</t>
  </si>
  <si>
    <t>11.10а/17</t>
  </si>
  <si>
    <t>Суп овсяный с мелко шинкованными овощами</t>
  </si>
  <si>
    <t>1.4а/17</t>
  </si>
  <si>
    <t>Капуста белокочанная тушеная</t>
  </si>
  <si>
    <t>7.7а/17</t>
  </si>
  <si>
    <t>11.6а/17</t>
  </si>
  <si>
    <t>Каша молочная пшённая (жидкая) с маслом сливочным без сахара</t>
  </si>
  <si>
    <t>Компот из смеси сухофруктов без сахара</t>
  </si>
  <si>
    <t>Суфле творожное паровое без сахара</t>
  </si>
  <si>
    <t>Каша молочная геркулесовая (жидкая) с маслом сливочным без сахара</t>
  </si>
  <si>
    <t>Чай без сахара</t>
  </si>
  <si>
    <t>Тефтели с соусом без сахара</t>
  </si>
  <si>
    <t>Компот из из свежих яблок без сахара</t>
  </si>
  <si>
    <t>Чай с молоком без сахара</t>
  </si>
  <si>
    <t>Салат из моркови и яблок без сахара</t>
  </si>
  <si>
    <t>Чай с лимоном без сахара</t>
  </si>
  <si>
    <t xml:space="preserve">Щи из свежей капусты вегетарианские со сметаной </t>
  </si>
  <si>
    <t>1.2/17</t>
  </si>
  <si>
    <t>Каша молочная гречневая (жидкая) с маслом сливочным без сахара</t>
  </si>
  <si>
    <t>6.4/17</t>
  </si>
  <si>
    <t>Борщ с капустой и картофелем со сметаной без сахара</t>
  </si>
  <si>
    <t>Меню при сахарном диабете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</si>
</sst>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[$-FC19]d\ mmmm\ yyyy\ &quot;г.&quot;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53" applyNumberFormat="1" applyFont="1" applyBorder="1" applyProtection="1">
      <alignment/>
      <protection hidden="1"/>
    </xf>
    <xf numFmtId="0" fontId="2" fillId="0" borderId="0" xfId="53" applyNumberFormat="1" applyFont="1" applyBorder="1" applyAlignment="1" applyProtection="1">
      <alignment horizontal="center"/>
      <protection hidden="1"/>
    </xf>
    <xf numFmtId="49" fontId="2" fillId="0" borderId="0" xfId="53" applyNumberFormat="1" applyFont="1" applyBorder="1" applyAlignment="1" applyProtection="1">
      <alignment horizontal="center"/>
      <protection hidden="1"/>
    </xf>
    <xf numFmtId="2" fontId="2" fillId="0" borderId="0" xfId="53" applyNumberFormat="1" applyFont="1" applyBorder="1" applyAlignment="1" applyProtection="1">
      <alignment horizontal="center"/>
      <protection hidden="1"/>
    </xf>
    <xf numFmtId="0" fontId="2" fillId="0" borderId="0" xfId="53" applyNumberFormat="1" applyFont="1" applyBorder="1" applyAlignment="1" applyProtection="1">
      <alignment horizontal="center"/>
      <protection hidden="1"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53" applyFill="1" applyProtection="1">
      <alignment/>
      <protection hidden="1"/>
    </xf>
    <xf numFmtId="0" fontId="0" fillId="0" borderId="0" xfId="53" applyFill="1" applyAlignment="1" applyProtection="1">
      <alignment wrapText="1"/>
      <protection hidden="1"/>
    </xf>
    <xf numFmtId="49" fontId="45" fillId="0" borderId="13" xfId="53" applyNumberFormat="1" applyFont="1" applyFill="1" applyBorder="1" applyAlignment="1" applyProtection="1">
      <alignment horizontal="center"/>
      <protection hidden="1"/>
    </xf>
    <xf numFmtId="2" fontId="45" fillId="0" borderId="13" xfId="53" applyNumberFormat="1" applyFont="1" applyFill="1" applyBorder="1" applyAlignment="1" applyProtection="1">
      <alignment horizontal="center"/>
      <protection hidden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3" xfId="53" applyNumberFormat="1" applyFont="1" applyFill="1" applyBorder="1" applyProtection="1">
      <alignment/>
      <protection hidden="1"/>
    </xf>
    <xf numFmtId="0" fontId="45" fillId="0" borderId="13" xfId="53" applyNumberFormat="1" applyFont="1" applyFill="1" applyBorder="1" applyAlignment="1" applyProtection="1">
      <alignment horizontal="center"/>
      <protection hidden="1"/>
    </xf>
    <xf numFmtId="2" fontId="47" fillId="0" borderId="13" xfId="0" applyNumberFormat="1" applyFont="1" applyFill="1" applyBorder="1" applyAlignment="1">
      <alignment horizontal="center" vertical="center" wrapText="1"/>
    </xf>
    <xf numFmtId="2" fontId="45" fillId="0" borderId="13" xfId="53" applyNumberFormat="1" applyFont="1" applyFill="1" applyBorder="1" applyAlignment="1" applyProtection="1">
      <alignment horizontal="center" vertical="top"/>
      <protection hidden="1"/>
    </xf>
    <xf numFmtId="0" fontId="45" fillId="0" borderId="13" xfId="53" applyNumberFormat="1" applyFont="1" applyFill="1" applyBorder="1" applyAlignment="1" applyProtection="1">
      <alignment wrapText="1"/>
      <protection hidden="1"/>
    </xf>
    <xf numFmtId="0" fontId="45" fillId="0" borderId="13" xfId="53" applyNumberFormat="1" applyFont="1" applyFill="1" applyBorder="1" applyAlignment="1" applyProtection="1">
      <alignment horizontal="center"/>
      <protection hidden="1" locked="0"/>
    </xf>
    <xf numFmtId="0" fontId="47" fillId="0" borderId="13" xfId="0" applyFont="1" applyFill="1" applyBorder="1" applyAlignment="1">
      <alignment vertical="center" wrapText="1"/>
    </xf>
    <xf numFmtId="2" fontId="47" fillId="0" borderId="13" xfId="53" applyNumberFormat="1" applyFont="1" applyFill="1" applyBorder="1" applyAlignment="1" applyProtection="1">
      <alignment horizontal="center"/>
      <protection hidden="1"/>
    </xf>
    <xf numFmtId="0" fontId="45" fillId="0" borderId="13" xfId="0" applyFont="1" applyFill="1" applyBorder="1" applyAlignment="1">
      <alignment vertical="center" wrapText="1"/>
    </xf>
    <xf numFmtId="49" fontId="45" fillId="0" borderId="13" xfId="53" applyNumberFormat="1" applyFont="1" applyFill="1" applyBorder="1" applyAlignment="1" applyProtection="1">
      <alignment horizontal="center" vertical="top" wrapText="1"/>
      <protection hidden="1"/>
    </xf>
    <xf numFmtId="0" fontId="47" fillId="0" borderId="13" xfId="53" applyNumberFormat="1" applyFont="1" applyFill="1" applyBorder="1" applyProtection="1">
      <alignment/>
      <protection hidden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3" xfId="53" applyNumberFormat="1" applyFont="1" applyFill="1" applyBorder="1" applyAlignment="1" applyProtection="1">
      <alignment vertical="top"/>
      <protection hidden="1"/>
    </xf>
    <xf numFmtId="0" fontId="45" fillId="0" borderId="13" xfId="53" applyNumberFormat="1" applyFont="1" applyFill="1" applyBorder="1" applyAlignment="1" applyProtection="1">
      <alignment horizontal="center" vertical="top"/>
      <protection hidden="1"/>
    </xf>
    <xf numFmtId="0" fontId="47" fillId="0" borderId="13" xfId="53" applyNumberFormat="1" applyFont="1" applyFill="1" applyBorder="1" applyAlignment="1" applyProtection="1">
      <alignment horizontal="center"/>
      <protection hidden="1"/>
    </xf>
    <xf numFmtId="0" fontId="2" fillId="0" borderId="0" xfId="53" applyNumberFormat="1" applyFont="1" applyFill="1" applyBorder="1" applyAlignment="1" applyProtection="1">
      <alignment horizontal="center"/>
      <protection hidden="1" locked="0"/>
    </xf>
    <xf numFmtId="49" fontId="2" fillId="0" borderId="0" xfId="53" applyNumberFormat="1" applyFont="1" applyFill="1" applyBorder="1" applyAlignment="1" applyProtection="1">
      <alignment horizontal="center"/>
      <protection hidden="1"/>
    </xf>
    <xf numFmtId="2" fontId="2" fillId="0" borderId="0" xfId="53" applyNumberFormat="1" applyFont="1" applyFill="1" applyBorder="1" applyAlignment="1" applyProtection="1">
      <alignment horizontal="center"/>
      <protection hidden="1"/>
    </xf>
    <xf numFmtId="0" fontId="2" fillId="0" borderId="0" xfId="53" applyNumberFormat="1" applyFont="1" applyFill="1" applyBorder="1" applyProtection="1">
      <alignment/>
      <protection hidden="1"/>
    </xf>
    <xf numFmtId="2" fontId="1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14" fontId="47" fillId="0" borderId="16" xfId="0" applyNumberFormat="1" applyFont="1" applyFill="1" applyBorder="1" applyAlignment="1">
      <alignment horizontal="right" vertical="center" wrapText="1"/>
    </xf>
    <xf numFmtId="0" fontId="47" fillId="0" borderId="17" xfId="0" applyFont="1" applyFill="1" applyBorder="1" applyAlignment="1">
      <alignment horizontal="right" vertical="center" wrapText="1"/>
    </xf>
    <xf numFmtId="0" fontId="47" fillId="0" borderId="14" xfId="0" applyFont="1" applyFill="1" applyBorder="1" applyAlignment="1">
      <alignment horizontal="right" vertical="center" wrapText="1"/>
    </xf>
    <xf numFmtId="0" fontId="0" fillId="0" borderId="0" xfId="53" applyFill="1" applyAlignment="1" applyProtection="1">
      <alignment horizontal="left"/>
      <protection hidden="1"/>
    </xf>
    <xf numFmtId="0" fontId="0" fillId="0" borderId="0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53" applyFill="1" applyAlignment="1" applyProtection="1">
      <alignment horizontal="left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5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4"/>
  <sheetViews>
    <sheetView tabSelected="1" zoomScalePageLayoutView="0" workbookViewId="0" topLeftCell="A1">
      <selection activeCell="B3" sqref="B3:G3"/>
    </sheetView>
  </sheetViews>
  <sheetFormatPr defaultColWidth="9.140625" defaultRowHeight="12.75" customHeight="1"/>
  <cols>
    <col min="1" max="1" width="53.7109375" style="1" customWidth="1"/>
    <col min="2" max="2" width="11.57421875" style="1" customWidth="1"/>
    <col min="3" max="3" width="12.28125" style="1" customWidth="1"/>
    <col min="4" max="4" width="12.00390625" style="1" customWidth="1"/>
    <col min="5" max="5" width="12.140625" style="1" customWidth="1"/>
    <col min="6" max="6" width="11.7109375" style="1" customWidth="1"/>
    <col min="7" max="7" width="12.28125" style="1" customWidth="1"/>
    <col min="8" max="16384" width="9.140625" style="1" customWidth="1"/>
  </cols>
  <sheetData>
    <row r="1" spans="1:7" ht="12.75" customHeight="1">
      <c r="A1" s="47" t="s">
        <v>106</v>
      </c>
      <c r="B1" s="47"/>
      <c r="C1" s="47"/>
      <c r="D1" s="47"/>
      <c r="E1" s="47"/>
      <c r="F1" s="47"/>
      <c r="G1" s="47"/>
    </row>
    <row r="2" spans="1:7" ht="12.75" customHeight="1">
      <c r="A2" s="47" t="s">
        <v>24</v>
      </c>
      <c r="B2" s="47"/>
      <c r="C2" s="47"/>
      <c r="D2" s="47"/>
      <c r="E2" s="47"/>
      <c r="F2" s="47"/>
      <c r="G2" s="47"/>
    </row>
    <row r="3" spans="1:7" ht="12.75" customHeight="1">
      <c r="A3" s="46"/>
      <c r="B3" s="48">
        <v>45334</v>
      </c>
      <c r="C3" s="49"/>
      <c r="D3" s="49"/>
      <c r="E3" s="49"/>
      <c r="F3" s="49"/>
      <c r="G3" s="50"/>
    </row>
    <row r="4" spans="1:7" ht="12.75" customHeight="1">
      <c r="A4" s="41" t="s">
        <v>0</v>
      </c>
      <c r="B4" s="41" t="s">
        <v>5</v>
      </c>
      <c r="C4" s="17" t="s">
        <v>6</v>
      </c>
      <c r="D4" s="41" t="s">
        <v>1</v>
      </c>
      <c r="E4" s="41" t="s">
        <v>2</v>
      </c>
      <c r="F4" s="41" t="s">
        <v>3</v>
      </c>
      <c r="G4" s="41" t="s">
        <v>4</v>
      </c>
    </row>
    <row r="5" spans="1:7" ht="12.75" customHeight="1">
      <c r="A5" s="26" t="s">
        <v>7</v>
      </c>
      <c r="B5" s="26"/>
      <c r="C5" s="26"/>
      <c r="D5" s="26"/>
      <c r="E5" s="26"/>
      <c r="F5" s="26"/>
      <c r="G5" s="26"/>
    </row>
    <row r="6" spans="1:7" ht="12.75" customHeight="1">
      <c r="A6" s="19" t="s">
        <v>12</v>
      </c>
      <c r="B6" s="44">
        <v>20</v>
      </c>
      <c r="C6" s="44" t="s">
        <v>41</v>
      </c>
      <c r="D6" s="44">
        <v>5.2</v>
      </c>
      <c r="E6" s="44">
        <v>5.3</v>
      </c>
      <c r="F6" s="44">
        <v>0.71</v>
      </c>
      <c r="G6" s="44">
        <v>71.3</v>
      </c>
    </row>
    <row r="7" spans="1:7" ht="12.75" customHeight="1">
      <c r="A7" s="19" t="s">
        <v>94</v>
      </c>
      <c r="B7" s="45" t="s">
        <v>29</v>
      </c>
      <c r="C7" s="45" t="s">
        <v>35</v>
      </c>
      <c r="D7" s="45">
        <v>6.92</v>
      </c>
      <c r="E7" s="45">
        <v>8.37</v>
      </c>
      <c r="F7" s="45">
        <v>24.08</v>
      </c>
      <c r="G7" s="45">
        <v>199.28</v>
      </c>
    </row>
    <row r="8" spans="1:7" ht="12.75" customHeight="1">
      <c r="A8" s="20" t="s">
        <v>98</v>
      </c>
      <c r="B8" s="21">
        <v>200</v>
      </c>
      <c r="C8" s="15" t="s">
        <v>77</v>
      </c>
      <c r="D8" s="16">
        <v>1.6</v>
      </c>
      <c r="E8" s="16">
        <v>1.6</v>
      </c>
      <c r="F8" s="16">
        <v>3.4</v>
      </c>
      <c r="G8" s="16">
        <v>26</v>
      </c>
    </row>
    <row r="9" spans="1:7" ht="12.75" customHeight="1">
      <c r="A9" s="19" t="s">
        <v>14</v>
      </c>
      <c r="B9" s="45">
        <v>130</v>
      </c>
      <c r="C9" s="45"/>
      <c r="D9" s="45">
        <v>7.93</v>
      </c>
      <c r="E9" s="45">
        <v>1.56</v>
      </c>
      <c r="F9" s="45">
        <v>51.87</v>
      </c>
      <c r="G9" s="45">
        <v>253.24</v>
      </c>
    </row>
    <row r="10" spans="1:7" ht="12.75" customHeight="1">
      <c r="A10" s="18" t="s">
        <v>10</v>
      </c>
      <c r="B10" s="41">
        <v>555</v>
      </c>
      <c r="C10" s="44"/>
      <c r="D10" s="22">
        <f>D6+D7+D8+D9</f>
        <v>21.65</v>
      </c>
      <c r="E10" s="22">
        <f>E6+E7+E8+E9</f>
        <v>16.83</v>
      </c>
      <c r="F10" s="22">
        <f>F6+F7+F8+F9</f>
        <v>80.06</v>
      </c>
      <c r="G10" s="22">
        <f>G6+G7+G8+G9</f>
        <v>549.8199999999999</v>
      </c>
    </row>
    <row r="11" spans="1:7" ht="12.75" customHeight="1">
      <c r="A11" s="19"/>
      <c r="B11" s="44"/>
      <c r="C11" s="44"/>
      <c r="D11" s="44"/>
      <c r="E11" s="44"/>
      <c r="F11" s="44"/>
      <c r="G11" s="44"/>
    </row>
    <row r="12" spans="1:7" ht="12.75" customHeight="1">
      <c r="A12" s="26" t="s">
        <v>8</v>
      </c>
      <c r="B12" s="26"/>
      <c r="C12" s="26"/>
      <c r="D12" s="26"/>
      <c r="E12" s="26"/>
      <c r="F12" s="26"/>
      <c r="G12" s="26"/>
    </row>
    <row r="13" spans="1:7" ht="12.75" customHeight="1">
      <c r="A13" s="20" t="s">
        <v>99</v>
      </c>
      <c r="B13" s="21">
        <v>100</v>
      </c>
      <c r="C13" s="15" t="s">
        <v>37</v>
      </c>
      <c r="D13" s="16">
        <v>1.71</v>
      </c>
      <c r="E13" s="16">
        <v>10.11</v>
      </c>
      <c r="F13" s="16">
        <v>11.36</v>
      </c>
      <c r="G13" s="16">
        <v>143.26</v>
      </c>
    </row>
    <row r="14" spans="1:7" ht="12.75" customHeight="1">
      <c r="A14" s="24" t="s">
        <v>101</v>
      </c>
      <c r="B14" s="21" t="s">
        <v>76</v>
      </c>
      <c r="C14" s="15" t="s">
        <v>102</v>
      </c>
      <c r="D14" s="16">
        <v>1.7</v>
      </c>
      <c r="E14" s="16">
        <v>4.2</v>
      </c>
      <c r="F14" s="16">
        <v>8.3</v>
      </c>
      <c r="G14" s="16">
        <v>79</v>
      </c>
    </row>
    <row r="15" spans="1:7" ht="12.75" customHeight="1">
      <c r="A15" s="20" t="s">
        <v>63</v>
      </c>
      <c r="B15" s="25">
        <v>100</v>
      </c>
      <c r="C15" s="15" t="s">
        <v>64</v>
      </c>
      <c r="D15" s="16">
        <v>12.54</v>
      </c>
      <c r="E15" s="16">
        <v>18.49</v>
      </c>
      <c r="F15" s="16">
        <v>9.6</v>
      </c>
      <c r="G15" s="16">
        <v>254.9</v>
      </c>
    </row>
    <row r="16" spans="1:7" ht="12.75" customHeight="1">
      <c r="A16" s="20" t="s">
        <v>30</v>
      </c>
      <c r="B16" s="21">
        <v>180</v>
      </c>
      <c r="C16" s="15" t="s">
        <v>50</v>
      </c>
      <c r="D16" s="16">
        <v>19.54</v>
      </c>
      <c r="E16" s="16">
        <v>5.23</v>
      </c>
      <c r="F16" s="16">
        <v>40.8</v>
      </c>
      <c r="G16" s="16">
        <v>288.41</v>
      </c>
    </row>
    <row r="17" spans="1:7" ht="12.75" customHeight="1">
      <c r="A17" s="20" t="s">
        <v>97</v>
      </c>
      <c r="B17" s="21">
        <v>200</v>
      </c>
      <c r="C17" s="15" t="s">
        <v>80</v>
      </c>
      <c r="D17" s="16">
        <v>0.18</v>
      </c>
      <c r="E17" s="16">
        <v>0.2</v>
      </c>
      <c r="F17" s="16">
        <v>9.4</v>
      </c>
      <c r="G17" s="16">
        <v>17</v>
      </c>
    </row>
    <row r="18" spans="1:7" ht="12.75" customHeight="1">
      <c r="A18" s="20" t="s">
        <v>14</v>
      </c>
      <c r="B18" s="44">
        <v>60</v>
      </c>
      <c r="C18" s="44"/>
      <c r="D18" s="44">
        <v>3.66</v>
      </c>
      <c r="E18" s="44">
        <v>0.72</v>
      </c>
      <c r="F18" s="44">
        <v>23.94</v>
      </c>
      <c r="G18" s="44">
        <v>116.88</v>
      </c>
    </row>
    <row r="19" spans="1:7" ht="12.75" customHeight="1">
      <c r="A19" s="18" t="s">
        <v>10</v>
      </c>
      <c r="B19" s="41">
        <v>895</v>
      </c>
      <c r="C19" s="44"/>
      <c r="D19" s="22">
        <f>D13+D14+D15+D16+D17+D18</f>
        <v>39.33</v>
      </c>
      <c r="E19" s="22">
        <f>E13+E14+E15+E16+E17+E18</f>
        <v>38.95</v>
      </c>
      <c r="F19" s="22">
        <f>F13+F14+F15+F16+F17+F18</f>
        <v>103.4</v>
      </c>
      <c r="G19" s="22">
        <f>G13+G14+G15+G16+G17+G18</f>
        <v>899.4499999999999</v>
      </c>
    </row>
    <row r="20" spans="1:7" ht="12.75" customHeight="1">
      <c r="A20" s="19"/>
      <c r="B20" s="44"/>
      <c r="C20" s="44"/>
      <c r="D20" s="44"/>
      <c r="E20" s="44"/>
      <c r="F20" s="44"/>
      <c r="G20" s="44"/>
    </row>
    <row r="21" spans="1:7" ht="12.75" customHeight="1">
      <c r="A21" s="26" t="s">
        <v>9</v>
      </c>
      <c r="B21" s="26"/>
      <c r="C21" s="26"/>
      <c r="D21" s="26"/>
      <c r="E21" s="26"/>
      <c r="F21" s="26"/>
      <c r="G21" s="26"/>
    </row>
    <row r="22" spans="1:7" ht="12.75" customHeight="1">
      <c r="A22" s="20" t="s">
        <v>93</v>
      </c>
      <c r="B22" s="21">
        <v>200</v>
      </c>
      <c r="C22" s="15" t="s">
        <v>79</v>
      </c>
      <c r="D22" s="16">
        <v>32</v>
      </c>
      <c r="E22" s="16">
        <v>8</v>
      </c>
      <c r="F22" s="16">
        <v>14.6</v>
      </c>
      <c r="G22" s="16">
        <v>261.18</v>
      </c>
    </row>
    <row r="23" spans="1:7" ht="12.75" customHeight="1">
      <c r="A23" s="20" t="s">
        <v>83</v>
      </c>
      <c r="B23" s="21">
        <v>200</v>
      </c>
      <c r="C23" s="15" t="s">
        <v>84</v>
      </c>
      <c r="D23" s="16">
        <v>0.7</v>
      </c>
      <c r="E23" s="16">
        <v>0.3</v>
      </c>
      <c r="F23" s="16">
        <v>9.7</v>
      </c>
      <c r="G23" s="16">
        <v>57</v>
      </c>
    </row>
    <row r="24" spans="1:7" ht="12.75" customHeight="1">
      <c r="A24" s="18" t="s">
        <v>10</v>
      </c>
      <c r="B24" s="41">
        <v>400</v>
      </c>
      <c r="C24" s="44"/>
      <c r="D24" s="22">
        <f>D22+D23</f>
        <v>32.7</v>
      </c>
      <c r="E24" s="22">
        <f>E22+E23</f>
        <v>8.3</v>
      </c>
      <c r="F24" s="22">
        <f>F22+F23</f>
        <v>24.299999999999997</v>
      </c>
      <c r="G24" s="22">
        <f>G22+G23</f>
        <v>318.18</v>
      </c>
    </row>
    <row r="25" spans="1:7" ht="12.75" customHeight="1">
      <c r="A25" s="19"/>
      <c r="B25" s="44"/>
      <c r="C25" s="44"/>
      <c r="D25" s="44"/>
      <c r="E25" s="44"/>
      <c r="F25" s="44"/>
      <c r="G25" s="44"/>
    </row>
    <row r="26" spans="1:23" ht="12.75" customHeight="1">
      <c r="A26" s="53"/>
      <c r="B26" s="54"/>
      <c r="C26" s="54"/>
      <c r="D26" s="54"/>
      <c r="E26" s="54"/>
      <c r="F26" s="54"/>
      <c r="G26" s="5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 customHeight="1">
      <c r="A27" s="47" t="s">
        <v>25</v>
      </c>
      <c r="B27" s="47"/>
      <c r="C27" s="47"/>
      <c r="D27" s="47"/>
      <c r="E27" s="47"/>
      <c r="F27" s="47"/>
      <c r="G27" s="47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7" ht="12.75" customHeight="1">
      <c r="A28" s="46"/>
      <c r="B28" s="48">
        <v>45335</v>
      </c>
      <c r="C28" s="49"/>
      <c r="D28" s="49"/>
      <c r="E28" s="49"/>
      <c r="F28" s="49"/>
      <c r="G28" s="50"/>
    </row>
    <row r="29" spans="1:7" ht="12.75" customHeight="1">
      <c r="A29" s="41" t="s">
        <v>0</v>
      </c>
      <c r="B29" s="41" t="s">
        <v>5</v>
      </c>
      <c r="C29" s="17" t="s">
        <v>6</v>
      </c>
      <c r="D29" s="41" t="s">
        <v>1</v>
      </c>
      <c r="E29" s="41" t="s">
        <v>2</v>
      </c>
      <c r="F29" s="41" t="s">
        <v>3</v>
      </c>
      <c r="G29" s="41" t="s">
        <v>4</v>
      </c>
    </row>
    <row r="30" spans="1:7" ht="12.75" customHeight="1">
      <c r="A30" s="26" t="s">
        <v>7</v>
      </c>
      <c r="B30" s="26"/>
      <c r="C30" s="26"/>
      <c r="D30" s="26"/>
      <c r="E30" s="26"/>
      <c r="F30" s="26"/>
      <c r="G30" s="26"/>
    </row>
    <row r="31" spans="1:7" ht="12.75" customHeight="1">
      <c r="A31" s="20" t="s">
        <v>11</v>
      </c>
      <c r="B31" s="21">
        <v>10</v>
      </c>
      <c r="C31" s="15" t="s">
        <v>34</v>
      </c>
      <c r="D31" s="16">
        <v>0.13</v>
      </c>
      <c r="E31" s="16">
        <v>6.15</v>
      </c>
      <c r="F31" s="16">
        <v>0.17</v>
      </c>
      <c r="G31" s="16">
        <v>56.55</v>
      </c>
    </row>
    <row r="32" spans="1:7" ht="12.75" customHeight="1">
      <c r="A32" s="20" t="s">
        <v>12</v>
      </c>
      <c r="B32" s="44">
        <v>20</v>
      </c>
      <c r="C32" s="44" t="s">
        <v>41</v>
      </c>
      <c r="D32" s="44">
        <v>5.2</v>
      </c>
      <c r="E32" s="44">
        <v>5.3</v>
      </c>
      <c r="F32" s="44">
        <v>0.71</v>
      </c>
      <c r="G32" s="44">
        <v>71.3</v>
      </c>
    </row>
    <row r="33" spans="1:7" ht="12.75" customHeight="1">
      <c r="A33" s="20" t="s">
        <v>13</v>
      </c>
      <c r="B33" s="21" t="s">
        <v>59</v>
      </c>
      <c r="C33" s="15" t="s">
        <v>45</v>
      </c>
      <c r="D33" s="16">
        <v>20.4</v>
      </c>
      <c r="E33" s="16">
        <v>29.82</v>
      </c>
      <c r="F33" s="16">
        <v>3.91</v>
      </c>
      <c r="G33" s="16">
        <v>365.61</v>
      </c>
    </row>
    <row r="34" spans="1:7" ht="12.75" customHeight="1">
      <c r="A34" s="20" t="s">
        <v>95</v>
      </c>
      <c r="B34" s="21">
        <v>200</v>
      </c>
      <c r="C34" s="15"/>
      <c r="D34" s="16"/>
      <c r="E34" s="16"/>
      <c r="F34" s="16">
        <v>0.03</v>
      </c>
      <c r="G34" s="16">
        <v>0.12</v>
      </c>
    </row>
    <row r="35" spans="1:7" ht="12.75" customHeight="1">
      <c r="A35" s="19" t="s">
        <v>14</v>
      </c>
      <c r="B35" s="45">
        <v>120</v>
      </c>
      <c r="C35" s="45"/>
      <c r="D35" s="45">
        <v>7.32</v>
      </c>
      <c r="E35" s="45">
        <v>1.44</v>
      </c>
      <c r="F35" s="45">
        <v>47.88</v>
      </c>
      <c r="G35" s="45">
        <v>233.76</v>
      </c>
    </row>
    <row r="36" spans="1:7" ht="12.75" customHeight="1">
      <c r="A36" s="30" t="s">
        <v>10</v>
      </c>
      <c r="B36" s="34">
        <v>550</v>
      </c>
      <c r="C36" s="15"/>
      <c r="D36" s="27">
        <f>D31+D32+D33+D34+D35</f>
        <v>33.05</v>
      </c>
      <c r="E36" s="27">
        <f>E31+E32+E33+E34+E35</f>
        <v>42.709999999999994</v>
      </c>
      <c r="F36" s="27">
        <f>F31+F32+F33+F34+F35</f>
        <v>52.7</v>
      </c>
      <c r="G36" s="27">
        <f>G31+G32+G33+G34+G35</f>
        <v>727.34</v>
      </c>
    </row>
    <row r="37" spans="1:7" ht="12.75" customHeight="1">
      <c r="A37" s="20"/>
      <c r="B37" s="21"/>
      <c r="C37" s="15"/>
      <c r="D37" s="16"/>
      <c r="E37" s="16"/>
      <c r="F37" s="16"/>
      <c r="G37" s="16"/>
    </row>
    <row r="38" spans="1:7" ht="12.75" customHeight="1">
      <c r="A38" s="26" t="s">
        <v>8</v>
      </c>
      <c r="B38" s="26"/>
      <c r="C38" s="26"/>
      <c r="D38" s="26"/>
      <c r="E38" s="26"/>
      <c r="F38" s="26"/>
      <c r="G38" s="26"/>
    </row>
    <row r="39" spans="1:7" ht="17.25" customHeight="1">
      <c r="A39" s="32" t="s">
        <v>60</v>
      </c>
      <c r="B39" s="33">
        <v>100</v>
      </c>
      <c r="C39" s="29" t="s">
        <v>61</v>
      </c>
      <c r="D39" s="23">
        <v>0.6</v>
      </c>
      <c r="E39" s="23"/>
      <c r="F39" s="23">
        <v>1.28</v>
      </c>
      <c r="G39" s="23">
        <v>7.5</v>
      </c>
    </row>
    <row r="40" spans="1:7" ht="12.75" customHeight="1">
      <c r="A40" s="24" t="s">
        <v>74</v>
      </c>
      <c r="B40" s="21" t="s">
        <v>76</v>
      </c>
      <c r="C40" s="15" t="s">
        <v>58</v>
      </c>
      <c r="D40" s="16">
        <v>2.29</v>
      </c>
      <c r="E40" s="16">
        <v>4.58</v>
      </c>
      <c r="F40" s="16">
        <v>16.94</v>
      </c>
      <c r="G40" s="16">
        <v>117.98</v>
      </c>
    </row>
    <row r="41" spans="1:7" ht="12.75" customHeight="1">
      <c r="A41" s="20" t="s">
        <v>75</v>
      </c>
      <c r="B41" s="21">
        <v>100</v>
      </c>
      <c r="C41" s="15" t="s">
        <v>39</v>
      </c>
      <c r="D41" s="16">
        <v>28.36</v>
      </c>
      <c r="E41" s="16">
        <v>15.7</v>
      </c>
      <c r="F41" s="16">
        <v>15.48</v>
      </c>
      <c r="G41" s="16">
        <v>316.6</v>
      </c>
    </row>
    <row r="42" spans="1:7" ht="12.75" customHeight="1">
      <c r="A42" s="20" t="s">
        <v>22</v>
      </c>
      <c r="B42" s="21">
        <v>180</v>
      </c>
      <c r="C42" s="44" t="s">
        <v>33</v>
      </c>
      <c r="D42" s="44">
        <v>4.54</v>
      </c>
      <c r="E42" s="44">
        <v>0.65</v>
      </c>
      <c r="F42" s="44">
        <v>47.95</v>
      </c>
      <c r="G42" s="44">
        <v>215.78</v>
      </c>
    </row>
    <row r="43" spans="1:7" ht="12.75" customHeight="1">
      <c r="A43" s="20" t="s">
        <v>92</v>
      </c>
      <c r="B43" s="21">
        <v>200</v>
      </c>
      <c r="C43" s="44" t="s">
        <v>90</v>
      </c>
      <c r="D43" s="44">
        <v>0</v>
      </c>
      <c r="E43" s="44">
        <v>0</v>
      </c>
      <c r="F43" s="44">
        <v>15.4</v>
      </c>
      <c r="G43" s="44">
        <v>60</v>
      </c>
    </row>
    <row r="44" spans="1:7" ht="12.75" customHeight="1">
      <c r="A44" s="20" t="s">
        <v>14</v>
      </c>
      <c r="B44" s="44">
        <v>60</v>
      </c>
      <c r="C44" s="44"/>
      <c r="D44" s="44">
        <v>3.66</v>
      </c>
      <c r="E44" s="44">
        <v>0.72</v>
      </c>
      <c r="F44" s="44">
        <v>23.94</v>
      </c>
      <c r="G44" s="44">
        <v>116.88</v>
      </c>
    </row>
    <row r="45" spans="1:9" ht="12.75" customHeight="1">
      <c r="A45" s="18" t="s">
        <v>10</v>
      </c>
      <c r="B45" s="41">
        <v>895</v>
      </c>
      <c r="C45" s="44"/>
      <c r="D45" s="22">
        <f>D39+D40+D41+D42+D43+D44</f>
        <v>39.45</v>
      </c>
      <c r="E45" s="22">
        <f>E39+E40+E41+E42+E43+E44</f>
        <v>21.65</v>
      </c>
      <c r="F45" s="22">
        <f>F39+F40+F41+F42+F43+F44</f>
        <v>120.99000000000001</v>
      </c>
      <c r="G45" s="22">
        <f>G39+G40+G41+G42+G43+G44</f>
        <v>834.74</v>
      </c>
      <c r="H45" s="39"/>
      <c r="I45" s="2"/>
    </row>
    <row r="46" spans="1:8" ht="12.75" customHeight="1">
      <c r="A46" s="19"/>
      <c r="B46" s="44"/>
      <c r="C46" s="44"/>
      <c r="D46" s="44"/>
      <c r="E46" s="44"/>
      <c r="F46" s="44"/>
      <c r="G46" s="44"/>
      <c r="H46" s="40"/>
    </row>
    <row r="47" spans="1:18" ht="12.75" customHeight="1">
      <c r="A47" s="26" t="s">
        <v>9</v>
      </c>
      <c r="B47" s="26"/>
      <c r="C47" s="26"/>
      <c r="D47" s="26"/>
      <c r="E47" s="26"/>
      <c r="F47" s="26"/>
      <c r="G47" s="26"/>
      <c r="K47" s="3"/>
      <c r="L47" s="4"/>
      <c r="M47" s="5"/>
      <c r="N47" s="6"/>
      <c r="O47" s="6"/>
      <c r="P47" s="6"/>
      <c r="Q47" s="6"/>
      <c r="R47" s="2"/>
    </row>
    <row r="48" spans="1:18" ht="12.75" customHeight="1">
      <c r="A48" s="20" t="s">
        <v>81</v>
      </c>
      <c r="B48" s="21">
        <v>200</v>
      </c>
      <c r="C48" s="15" t="s">
        <v>36</v>
      </c>
      <c r="D48" s="16">
        <v>10</v>
      </c>
      <c r="E48" s="16">
        <v>6.4</v>
      </c>
      <c r="F48" s="16">
        <v>17</v>
      </c>
      <c r="G48" s="16">
        <v>165.6</v>
      </c>
      <c r="K48" s="3"/>
      <c r="L48" s="7"/>
      <c r="M48" s="5"/>
      <c r="N48" s="6"/>
      <c r="O48" s="6"/>
      <c r="P48" s="6"/>
      <c r="Q48" s="6"/>
      <c r="R48" s="2"/>
    </row>
    <row r="49" spans="1:18" ht="12.75" customHeight="1">
      <c r="A49" s="20" t="s">
        <v>82</v>
      </c>
      <c r="B49" s="21">
        <v>60</v>
      </c>
      <c r="C49" s="15"/>
      <c r="D49" s="16">
        <v>0.9</v>
      </c>
      <c r="E49" s="16">
        <v>5.76</v>
      </c>
      <c r="F49" s="16">
        <v>8.64</v>
      </c>
      <c r="G49" s="16">
        <v>250.2</v>
      </c>
      <c r="K49" s="3"/>
      <c r="L49" s="4"/>
      <c r="M49" s="5"/>
      <c r="N49" s="6"/>
      <c r="O49" s="6"/>
      <c r="P49" s="6"/>
      <c r="Q49" s="6"/>
      <c r="R49" s="2"/>
    </row>
    <row r="50" spans="1:18" ht="12.75" customHeight="1">
      <c r="A50" s="19" t="s">
        <v>73</v>
      </c>
      <c r="B50" s="45">
        <v>100</v>
      </c>
      <c r="C50" s="45"/>
      <c r="D50" s="45">
        <v>1.62</v>
      </c>
      <c r="E50" s="45"/>
      <c r="F50" s="45">
        <v>14.58</v>
      </c>
      <c r="G50" s="45">
        <v>64.8</v>
      </c>
      <c r="K50" s="3"/>
      <c r="L50" s="4"/>
      <c r="M50" s="5"/>
      <c r="N50" s="6"/>
      <c r="O50" s="6"/>
      <c r="P50" s="6"/>
      <c r="Q50" s="6"/>
      <c r="R50" s="2"/>
    </row>
    <row r="51" spans="1:18" ht="12.75" customHeight="1">
      <c r="A51" s="18" t="s">
        <v>10</v>
      </c>
      <c r="B51" s="41">
        <v>360</v>
      </c>
      <c r="C51" s="44"/>
      <c r="D51" s="22">
        <f>D48+D49+D50</f>
        <v>12.52</v>
      </c>
      <c r="E51" s="22">
        <f>E48+E49+E50</f>
        <v>12.16</v>
      </c>
      <c r="F51" s="22">
        <f>F48+F49+F50</f>
        <v>40.22</v>
      </c>
      <c r="G51" s="22">
        <f>G48+G49+G50</f>
        <v>480.59999999999997</v>
      </c>
      <c r="K51" s="2"/>
      <c r="L51" s="2"/>
      <c r="M51" s="2"/>
      <c r="N51" s="2"/>
      <c r="O51" s="2"/>
      <c r="P51" s="2"/>
      <c r="Q51" s="2"/>
      <c r="R51" s="2"/>
    </row>
    <row r="52" spans="1:18" ht="12.75" customHeight="1">
      <c r="A52" s="19"/>
      <c r="B52" s="44"/>
      <c r="C52" s="44"/>
      <c r="D52" s="44"/>
      <c r="E52" s="44"/>
      <c r="F52" s="44"/>
      <c r="G52" s="44"/>
      <c r="K52" s="2"/>
      <c r="L52" s="3"/>
      <c r="M52" s="7"/>
      <c r="N52" s="5"/>
      <c r="O52" s="6"/>
      <c r="P52" s="6"/>
      <c r="Q52" s="6"/>
      <c r="R52" s="6"/>
    </row>
    <row r="53" spans="1:7" ht="12.75" customHeight="1">
      <c r="A53" s="47" t="s">
        <v>26</v>
      </c>
      <c r="B53" s="47"/>
      <c r="C53" s="47"/>
      <c r="D53" s="47"/>
      <c r="E53" s="47"/>
      <c r="F53" s="47"/>
      <c r="G53" s="47"/>
    </row>
    <row r="54" spans="1:7" ht="12.75" customHeight="1">
      <c r="A54" s="46"/>
      <c r="B54" s="48">
        <v>45336</v>
      </c>
      <c r="C54" s="49"/>
      <c r="D54" s="49"/>
      <c r="E54" s="49"/>
      <c r="F54" s="49"/>
      <c r="G54" s="50"/>
    </row>
    <row r="55" spans="1:7" ht="12.75" customHeight="1">
      <c r="A55" s="41" t="s">
        <v>0</v>
      </c>
      <c r="B55" s="41" t="s">
        <v>5</v>
      </c>
      <c r="C55" s="17" t="s">
        <v>6</v>
      </c>
      <c r="D55" s="41" t="s">
        <v>1</v>
      </c>
      <c r="E55" s="41" t="s">
        <v>2</v>
      </c>
      <c r="F55" s="41" t="s">
        <v>3</v>
      </c>
      <c r="G55" s="41" t="s">
        <v>4</v>
      </c>
    </row>
    <row r="56" spans="1:7" ht="12.75" customHeight="1">
      <c r="A56" s="26" t="s">
        <v>7</v>
      </c>
      <c r="B56" s="26"/>
      <c r="C56" s="26"/>
      <c r="D56" s="26"/>
      <c r="E56" s="26"/>
      <c r="F56" s="26"/>
      <c r="G56" s="26"/>
    </row>
    <row r="57" spans="1:7" ht="12.75" customHeight="1">
      <c r="A57" s="20" t="s">
        <v>11</v>
      </c>
      <c r="B57" s="21">
        <v>10</v>
      </c>
      <c r="C57" s="15" t="s">
        <v>34</v>
      </c>
      <c r="D57" s="16">
        <v>0.13</v>
      </c>
      <c r="E57" s="16">
        <v>6.15</v>
      </c>
      <c r="F57" s="16">
        <v>0.17</v>
      </c>
      <c r="G57" s="16">
        <v>56.55</v>
      </c>
    </row>
    <row r="58" spans="1:7" ht="12.75" customHeight="1">
      <c r="A58" s="20" t="s">
        <v>103</v>
      </c>
      <c r="B58" s="21" t="s">
        <v>29</v>
      </c>
      <c r="C58" s="15" t="s">
        <v>104</v>
      </c>
      <c r="D58" s="16">
        <v>7.6</v>
      </c>
      <c r="E58" s="16">
        <v>7.2</v>
      </c>
      <c r="F58" s="16">
        <v>30.3</v>
      </c>
      <c r="G58" s="16">
        <v>216</v>
      </c>
    </row>
    <row r="59" spans="1:7" ht="12.75" customHeight="1">
      <c r="A59" s="20" t="s">
        <v>98</v>
      </c>
      <c r="B59" s="21">
        <v>200</v>
      </c>
      <c r="C59" s="15" t="s">
        <v>77</v>
      </c>
      <c r="D59" s="16">
        <v>1.6</v>
      </c>
      <c r="E59" s="16">
        <v>1.6</v>
      </c>
      <c r="F59" s="16">
        <v>3.4</v>
      </c>
      <c r="G59" s="16">
        <v>26</v>
      </c>
    </row>
    <row r="60" spans="1:7" ht="12.75" customHeight="1">
      <c r="A60" s="19" t="s">
        <v>14</v>
      </c>
      <c r="B60" s="45">
        <v>135</v>
      </c>
      <c r="C60" s="45"/>
      <c r="D60" s="45">
        <v>8.24</v>
      </c>
      <c r="E60" s="45">
        <v>1.62</v>
      </c>
      <c r="F60" s="45">
        <v>53.87</v>
      </c>
      <c r="G60" s="45">
        <v>263</v>
      </c>
    </row>
    <row r="61" spans="1:7" ht="12.75" customHeight="1">
      <c r="A61" s="30" t="s">
        <v>10</v>
      </c>
      <c r="B61" s="34">
        <v>550</v>
      </c>
      <c r="C61" s="15"/>
      <c r="D61" s="27">
        <f>D57+D58+D59+D60</f>
        <v>17.57</v>
      </c>
      <c r="E61" s="27">
        <f>E57+E58+E59+E60</f>
        <v>16.57</v>
      </c>
      <c r="F61" s="27">
        <f>F57+F58+F59+F60</f>
        <v>87.74000000000001</v>
      </c>
      <c r="G61" s="27">
        <f>G57+G58+G59+G60</f>
        <v>561.55</v>
      </c>
    </row>
    <row r="62" spans="1:17" ht="12.75" customHeight="1">
      <c r="A62" s="20"/>
      <c r="B62" s="21"/>
      <c r="C62" s="15"/>
      <c r="D62" s="16"/>
      <c r="E62" s="16"/>
      <c r="F62" s="16"/>
      <c r="G62" s="16"/>
      <c r="K62" s="38"/>
      <c r="L62" s="35"/>
      <c r="M62" s="36"/>
      <c r="N62" s="37"/>
      <c r="O62" s="37"/>
      <c r="P62" s="37"/>
      <c r="Q62" s="37"/>
    </row>
    <row r="63" spans="1:17" ht="12.75" customHeight="1">
      <c r="A63" s="26" t="s">
        <v>8</v>
      </c>
      <c r="B63" s="26"/>
      <c r="C63" s="26"/>
      <c r="D63" s="26"/>
      <c r="E63" s="26"/>
      <c r="F63" s="26"/>
      <c r="G63" s="26"/>
      <c r="K63" s="3"/>
      <c r="L63" s="4"/>
      <c r="M63" s="5"/>
      <c r="N63" s="6"/>
      <c r="O63" s="6"/>
      <c r="P63" s="6"/>
      <c r="Q63" s="6"/>
    </row>
    <row r="64" spans="1:17" ht="15.75" customHeight="1">
      <c r="A64" s="28" t="s">
        <v>21</v>
      </c>
      <c r="B64" s="44">
        <v>100</v>
      </c>
      <c r="C64" s="44" t="s">
        <v>67</v>
      </c>
      <c r="D64" s="44">
        <v>1.9</v>
      </c>
      <c r="E64" s="44"/>
      <c r="F64" s="44">
        <v>7.7</v>
      </c>
      <c r="G64" s="44">
        <v>38.4</v>
      </c>
      <c r="K64" s="2"/>
      <c r="L64" s="2"/>
      <c r="M64" s="2"/>
      <c r="N64" s="2"/>
      <c r="O64" s="2"/>
      <c r="P64" s="2"/>
      <c r="Q64" s="2"/>
    </row>
    <row r="65" spans="1:7" ht="15.75" customHeight="1">
      <c r="A65" s="20" t="s">
        <v>86</v>
      </c>
      <c r="B65" s="21">
        <v>250</v>
      </c>
      <c r="C65" s="15" t="s">
        <v>87</v>
      </c>
      <c r="D65" s="16">
        <v>2</v>
      </c>
      <c r="E65" s="16">
        <v>3.2</v>
      </c>
      <c r="F65" s="16">
        <v>11.5</v>
      </c>
      <c r="G65" s="16">
        <v>82</v>
      </c>
    </row>
    <row r="66" spans="1:7" ht="12.75" customHeight="1">
      <c r="A66" s="20" t="s">
        <v>17</v>
      </c>
      <c r="B66" s="25">
        <v>100</v>
      </c>
      <c r="C66" s="15" t="s">
        <v>54</v>
      </c>
      <c r="D66" s="16">
        <v>17.14</v>
      </c>
      <c r="E66" s="16">
        <v>13.48</v>
      </c>
      <c r="F66" s="16">
        <v>11.88</v>
      </c>
      <c r="G66" s="16">
        <v>237.36</v>
      </c>
    </row>
    <row r="67" spans="1:7" ht="12.75" customHeight="1">
      <c r="A67" s="20" t="s">
        <v>15</v>
      </c>
      <c r="B67" s="21">
        <v>200</v>
      </c>
      <c r="C67" s="15" t="s">
        <v>49</v>
      </c>
      <c r="D67" s="16">
        <v>4.09</v>
      </c>
      <c r="E67" s="16">
        <v>5.11</v>
      </c>
      <c r="F67" s="16">
        <v>32.72</v>
      </c>
      <c r="G67" s="16">
        <v>193.19</v>
      </c>
    </row>
    <row r="68" spans="1:7" ht="12.75" customHeight="1">
      <c r="A68" s="20" t="s">
        <v>83</v>
      </c>
      <c r="B68" s="21">
        <v>200</v>
      </c>
      <c r="C68" s="15" t="s">
        <v>84</v>
      </c>
      <c r="D68" s="16">
        <v>0.7</v>
      </c>
      <c r="E68" s="16">
        <v>0.3</v>
      </c>
      <c r="F68" s="16">
        <v>9.7</v>
      </c>
      <c r="G68" s="16">
        <v>57</v>
      </c>
    </row>
    <row r="69" spans="1:7" ht="12.75" customHeight="1">
      <c r="A69" s="20" t="s">
        <v>14</v>
      </c>
      <c r="B69" s="44">
        <v>60</v>
      </c>
      <c r="C69" s="44"/>
      <c r="D69" s="44">
        <v>3.66</v>
      </c>
      <c r="E69" s="44">
        <v>0.72</v>
      </c>
      <c r="F69" s="44">
        <v>23.94</v>
      </c>
      <c r="G69" s="44">
        <v>116.88</v>
      </c>
    </row>
    <row r="70" spans="1:17" ht="12.75" customHeight="1">
      <c r="A70" s="18" t="s">
        <v>10</v>
      </c>
      <c r="B70" s="41">
        <v>910</v>
      </c>
      <c r="C70" s="44"/>
      <c r="D70" s="22">
        <f>D64+D65+D66+D67+D68+D69</f>
        <v>29.49</v>
      </c>
      <c r="E70" s="22">
        <f>E64+E65+E66+E67+E68+E69</f>
        <v>22.81</v>
      </c>
      <c r="F70" s="22">
        <f>F64+F65+F66+F67+F68+F69</f>
        <v>97.44</v>
      </c>
      <c r="G70" s="22">
        <f>G64+G65+G66+G67+G68+G69</f>
        <v>724.83</v>
      </c>
      <c r="J70" s="2"/>
      <c r="K70" s="2"/>
      <c r="L70" s="2"/>
      <c r="M70" s="2"/>
      <c r="N70" s="2"/>
      <c r="O70" s="2"/>
      <c r="P70" s="2"/>
      <c r="Q70" s="2"/>
    </row>
    <row r="71" spans="1:17" ht="12.75" customHeight="1">
      <c r="A71" s="19"/>
      <c r="B71" s="44"/>
      <c r="C71" s="44"/>
      <c r="D71" s="44"/>
      <c r="E71" s="44"/>
      <c r="F71" s="44"/>
      <c r="G71" s="44"/>
      <c r="J71" s="2"/>
      <c r="K71" s="2"/>
      <c r="L71" s="2"/>
      <c r="M71" s="2"/>
      <c r="N71" s="2"/>
      <c r="O71" s="2"/>
      <c r="P71" s="2"/>
      <c r="Q71" s="2"/>
    </row>
    <row r="72" spans="1:17" ht="12.75" customHeight="1">
      <c r="A72" s="26" t="s">
        <v>9</v>
      </c>
      <c r="B72" s="26"/>
      <c r="C72" s="26"/>
      <c r="D72" s="26"/>
      <c r="E72" s="26"/>
      <c r="F72" s="26"/>
      <c r="G72" s="26"/>
      <c r="J72" s="2"/>
      <c r="K72" s="2"/>
      <c r="L72" s="2"/>
      <c r="M72" s="2"/>
      <c r="N72" s="2"/>
      <c r="O72" s="2"/>
      <c r="P72" s="2"/>
      <c r="Q72" s="2"/>
    </row>
    <row r="73" spans="1:17" ht="12.75" customHeight="1">
      <c r="A73" s="20" t="s">
        <v>93</v>
      </c>
      <c r="B73" s="21">
        <v>200</v>
      </c>
      <c r="C73" s="15" t="s">
        <v>79</v>
      </c>
      <c r="D73" s="16">
        <v>32</v>
      </c>
      <c r="E73" s="16">
        <v>8</v>
      </c>
      <c r="F73" s="16">
        <v>14.6</v>
      </c>
      <c r="G73" s="16">
        <v>261.18</v>
      </c>
      <c r="J73" s="2"/>
      <c r="K73" s="2"/>
      <c r="L73" s="2"/>
      <c r="M73" s="2"/>
      <c r="N73" s="2"/>
      <c r="O73" s="2"/>
      <c r="P73" s="2"/>
      <c r="Q73" s="2"/>
    </row>
    <row r="74" spans="1:17" ht="12.75" customHeight="1">
      <c r="A74" s="20" t="s">
        <v>95</v>
      </c>
      <c r="B74" s="21">
        <v>180</v>
      </c>
      <c r="C74" s="15"/>
      <c r="D74" s="16"/>
      <c r="E74" s="16"/>
      <c r="F74" s="16">
        <v>0.03</v>
      </c>
      <c r="G74" s="16">
        <v>0.11</v>
      </c>
      <c r="J74" s="2"/>
      <c r="K74" s="2"/>
      <c r="L74" s="2"/>
      <c r="M74" s="2"/>
      <c r="N74" s="2"/>
      <c r="O74" s="2"/>
      <c r="P74" s="2"/>
      <c r="Q74" s="2"/>
    </row>
    <row r="75" spans="1:17" ht="12.75" customHeight="1">
      <c r="A75" s="18" t="s">
        <v>10</v>
      </c>
      <c r="B75" s="41">
        <v>380</v>
      </c>
      <c r="C75" s="44"/>
      <c r="D75" s="22">
        <f>D73+D74</f>
        <v>32</v>
      </c>
      <c r="E75" s="22">
        <f>E73+E74</f>
        <v>8</v>
      </c>
      <c r="F75" s="22">
        <f>F73+F74</f>
        <v>14.629999999999999</v>
      </c>
      <c r="G75" s="22">
        <f>G73+G74</f>
        <v>261.29</v>
      </c>
      <c r="J75" s="2"/>
      <c r="K75" s="2"/>
      <c r="L75" s="2"/>
      <c r="M75" s="2"/>
      <c r="N75" s="2"/>
      <c r="O75" s="2"/>
      <c r="P75" s="2"/>
      <c r="Q75" s="2"/>
    </row>
    <row r="76" spans="1:17" ht="12.75" customHeight="1">
      <c r="A76" s="19"/>
      <c r="B76" s="44"/>
      <c r="C76" s="44"/>
      <c r="D76" s="44"/>
      <c r="E76" s="44"/>
      <c r="F76" s="44"/>
      <c r="G76" s="44"/>
      <c r="J76" s="3"/>
      <c r="K76" s="4"/>
      <c r="L76" s="5"/>
      <c r="M76" s="6"/>
      <c r="N76" s="6"/>
      <c r="O76" s="6"/>
      <c r="P76" s="6"/>
      <c r="Q76" s="2"/>
    </row>
    <row r="77" spans="1:7" ht="12.75" customHeight="1">
      <c r="A77" s="42"/>
      <c r="B77" s="43"/>
      <c r="C77" s="43"/>
      <c r="D77" s="43"/>
      <c r="E77" s="43"/>
      <c r="F77" s="43"/>
      <c r="G77" s="43"/>
    </row>
    <row r="78" spans="1:7" ht="12.75" customHeight="1">
      <c r="A78" s="47" t="s">
        <v>27</v>
      </c>
      <c r="B78" s="47"/>
      <c r="C78" s="47"/>
      <c r="D78" s="47"/>
      <c r="E78" s="47"/>
      <c r="F78" s="47"/>
      <c r="G78" s="47"/>
    </row>
    <row r="79" spans="1:7" ht="12.75" customHeight="1">
      <c r="A79" s="46"/>
      <c r="B79" s="48">
        <v>45337</v>
      </c>
      <c r="C79" s="49"/>
      <c r="D79" s="49"/>
      <c r="E79" s="49"/>
      <c r="F79" s="49"/>
      <c r="G79" s="50"/>
    </row>
    <row r="80" spans="1:7" ht="12.75" customHeight="1">
      <c r="A80" s="41" t="s">
        <v>0</v>
      </c>
      <c r="B80" s="41" t="s">
        <v>5</v>
      </c>
      <c r="C80" s="17" t="s">
        <v>6</v>
      </c>
      <c r="D80" s="41" t="s">
        <v>1</v>
      </c>
      <c r="E80" s="41" t="s">
        <v>2</v>
      </c>
      <c r="F80" s="41" t="s">
        <v>3</v>
      </c>
      <c r="G80" s="41" t="s">
        <v>4</v>
      </c>
    </row>
    <row r="81" spans="1:7" ht="12.75" customHeight="1">
      <c r="A81" s="26" t="s">
        <v>7</v>
      </c>
      <c r="B81" s="26"/>
      <c r="C81" s="26"/>
      <c r="D81" s="26"/>
      <c r="E81" s="26"/>
      <c r="F81" s="26"/>
      <c r="G81" s="26"/>
    </row>
    <row r="82" spans="1:7" ht="12.75" customHeight="1">
      <c r="A82" s="20" t="s">
        <v>11</v>
      </c>
      <c r="B82" s="21">
        <v>15</v>
      </c>
      <c r="C82" s="15" t="s">
        <v>34</v>
      </c>
      <c r="D82" s="16">
        <v>0.13</v>
      </c>
      <c r="E82" s="16">
        <v>6.15</v>
      </c>
      <c r="F82" s="16">
        <v>0.17</v>
      </c>
      <c r="G82" s="16">
        <v>56.55</v>
      </c>
    </row>
    <row r="83" spans="1:7" ht="12.75" customHeight="1">
      <c r="A83" s="20" t="s">
        <v>12</v>
      </c>
      <c r="B83" s="44">
        <v>20</v>
      </c>
      <c r="C83" s="44" t="s">
        <v>41</v>
      </c>
      <c r="D83" s="44">
        <v>5.2</v>
      </c>
      <c r="E83" s="44">
        <v>5.3</v>
      </c>
      <c r="F83" s="44">
        <v>0.71</v>
      </c>
      <c r="G83" s="44">
        <v>71.3</v>
      </c>
    </row>
    <row r="84" spans="1:7" ht="12.75" customHeight="1">
      <c r="A84" s="20" t="s">
        <v>23</v>
      </c>
      <c r="B84" s="21">
        <v>40</v>
      </c>
      <c r="C84" s="15" t="s">
        <v>32</v>
      </c>
      <c r="D84" s="16">
        <v>5.08</v>
      </c>
      <c r="E84" s="16">
        <v>4.6</v>
      </c>
      <c r="F84" s="16">
        <v>0.28</v>
      </c>
      <c r="G84" s="16">
        <v>63</v>
      </c>
    </row>
    <row r="85" spans="1:7" ht="22.5" customHeight="1">
      <c r="A85" s="19" t="s">
        <v>94</v>
      </c>
      <c r="B85" s="45" t="s">
        <v>29</v>
      </c>
      <c r="C85" s="45" t="s">
        <v>35</v>
      </c>
      <c r="D85" s="45">
        <v>6.92</v>
      </c>
      <c r="E85" s="45">
        <v>8.37</v>
      </c>
      <c r="F85" s="45">
        <v>24.08</v>
      </c>
      <c r="G85" s="45">
        <v>199.28</v>
      </c>
    </row>
    <row r="86" spans="1:7" ht="12.75" customHeight="1">
      <c r="A86" s="20" t="s">
        <v>98</v>
      </c>
      <c r="B86" s="21">
        <v>200</v>
      </c>
      <c r="C86" s="15" t="s">
        <v>77</v>
      </c>
      <c r="D86" s="16">
        <v>1.6</v>
      </c>
      <c r="E86" s="16">
        <v>1.6</v>
      </c>
      <c r="F86" s="16">
        <v>3.4</v>
      </c>
      <c r="G86" s="16">
        <v>26</v>
      </c>
    </row>
    <row r="87" spans="1:7" ht="12.75" customHeight="1">
      <c r="A87" s="19" t="s">
        <v>14</v>
      </c>
      <c r="B87" s="45">
        <v>70</v>
      </c>
      <c r="C87" s="45"/>
      <c r="D87" s="45">
        <v>4.27</v>
      </c>
      <c r="E87" s="45">
        <v>0.84</v>
      </c>
      <c r="F87" s="45">
        <v>27.93</v>
      </c>
      <c r="G87" s="45">
        <v>136.36</v>
      </c>
    </row>
    <row r="88" spans="1:7" ht="12.75" customHeight="1">
      <c r="A88" s="30" t="s">
        <v>10</v>
      </c>
      <c r="B88" s="34">
        <v>550</v>
      </c>
      <c r="C88" s="15"/>
      <c r="D88" s="27">
        <f>D82+D83+D84+D85+D86+D87</f>
        <v>23.2</v>
      </c>
      <c r="E88" s="27">
        <f>E82+E83+E84+E85+E86+E87</f>
        <v>26.859999999999996</v>
      </c>
      <c r="F88" s="27">
        <f>F82+F83+F84+F85+F86+F87</f>
        <v>56.56999999999999</v>
      </c>
      <c r="G88" s="27">
        <f>G82+G83+G84+G85+G86+G87</f>
        <v>552.49</v>
      </c>
    </row>
    <row r="89" spans="1:7" ht="12.75" customHeight="1">
      <c r="A89" s="20"/>
      <c r="B89" s="21"/>
      <c r="C89" s="15"/>
      <c r="D89" s="16"/>
      <c r="E89" s="16"/>
      <c r="F89" s="16"/>
      <c r="G89" s="16"/>
    </row>
    <row r="90" spans="1:7" ht="12.75" customHeight="1">
      <c r="A90" s="26" t="s">
        <v>8</v>
      </c>
      <c r="B90" s="26"/>
      <c r="C90" s="26"/>
      <c r="D90" s="26"/>
      <c r="E90" s="26"/>
      <c r="F90" s="26"/>
      <c r="G90" s="26"/>
    </row>
    <row r="91" spans="1:7" ht="12.75" customHeight="1">
      <c r="A91" s="20" t="s">
        <v>46</v>
      </c>
      <c r="B91" s="21" t="s">
        <v>57</v>
      </c>
      <c r="C91" s="15" t="s">
        <v>47</v>
      </c>
      <c r="D91" s="16">
        <v>10.76</v>
      </c>
      <c r="E91" s="16">
        <v>10.18</v>
      </c>
      <c r="F91" s="16">
        <v>3.28</v>
      </c>
      <c r="G91" s="16">
        <v>147.74</v>
      </c>
    </row>
    <row r="92" spans="1:7" ht="12.75" customHeight="1">
      <c r="A92" s="24" t="s">
        <v>51</v>
      </c>
      <c r="B92" s="21">
        <v>250</v>
      </c>
      <c r="C92" s="15" t="s">
        <v>43</v>
      </c>
      <c r="D92" s="16">
        <v>5.87</v>
      </c>
      <c r="E92" s="16">
        <v>4.75</v>
      </c>
      <c r="F92" s="16">
        <v>19.28</v>
      </c>
      <c r="G92" s="16">
        <v>143.31</v>
      </c>
    </row>
    <row r="93" spans="1:7" ht="12.75" customHeight="1">
      <c r="A93" s="20" t="s">
        <v>96</v>
      </c>
      <c r="B93" s="25" t="s">
        <v>52</v>
      </c>
      <c r="C93" s="15" t="s">
        <v>53</v>
      </c>
      <c r="D93" s="16">
        <v>9.29</v>
      </c>
      <c r="E93" s="16">
        <v>10.89</v>
      </c>
      <c r="F93" s="16">
        <v>10.77</v>
      </c>
      <c r="G93" s="16">
        <v>178.3</v>
      </c>
    </row>
    <row r="94" spans="1:7" ht="12.75" customHeight="1">
      <c r="A94" s="20" t="s">
        <v>16</v>
      </c>
      <c r="B94" s="21">
        <v>100</v>
      </c>
      <c r="C94" s="15" t="s">
        <v>40</v>
      </c>
      <c r="D94" s="16">
        <v>2.2</v>
      </c>
      <c r="E94" s="16">
        <v>2.97</v>
      </c>
      <c r="F94" s="16">
        <v>14.71</v>
      </c>
      <c r="G94" s="16">
        <v>94.33</v>
      </c>
    </row>
    <row r="95" spans="1:7" ht="12.75" customHeight="1">
      <c r="A95" s="20" t="s">
        <v>88</v>
      </c>
      <c r="B95" s="25">
        <v>100</v>
      </c>
      <c r="C95" s="15" t="s">
        <v>89</v>
      </c>
      <c r="D95" s="16">
        <v>2.47</v>
      </c>
      <c r="E95" s="16">
        <v>8.27</v>
      </c>
      <c r="F95" s="16">
        <v>7</v>
      </c>
      <c r="G95" s="16">
        <v>112</v>
      </c>
    </row>
    <row r="96" spans="1:7" ht="12.75" customHeight="1">
      <c r="A96" s="20" t="s">
        <v>97</v>
      </c>
      <c r="B96" s="21">
        <v>200</v>
      </c>
      <c r="C96" s="15" t="s">
        <v>80</v>
      </c>
      <c r="D96" s="16">
        <v>0.18</v>
      </c>
      <c r="E96" s="16">
        <v>0.2</v>
      </c>
      <c r="F96" s="16">
        <v>9.4</v>
      </c>
      <c r="G96" s="16">
        <v>17</v>
      </c>
    </row>
    <row r="97" spans="1:7" ht="12.75" customHeight="1">
      <c r="A97" s="20" t="s">
        <v>14</v>
      </c>
      <c r="B97" s="44">
        <v>60</v>
      </c>
      <c r="C97" s="44"/>
      <c r="D97" s="44">
        <v>3.66</v>
      </c>
      <c r="E97" s="44">
        <v>0.72</v>
      </c>
      <c r="F97" s="44">
        <v>23.94</v>
      </c>
      <c r="G97" s="44">
        <v>116.88</v>
      </c>
    </row>
    <row r="98" spans="1:7" ht="12.75" customHeight="1">
      <c r="A98" s="18" t="s">
        <v>10</v>
      </c>
      <c r="B98" s="41">
        <v>925</v>
      </c>
      <c r="C98" s="44"/>
      <c r="D98" s="22">
        <f>D91+D92+D93+D94+D95+D96+D97</f>
        <v>34.42999999999999</v>
      </c>
      <c r="E98" s="22">
        <f>E91+E92+E93+E94+E95+E96+E97</f>
        <v>37.980000000000004</v>
      </c>
      <c r="F98" s="22">
        <f>F91+F92+F93+F94+F95+F96+F97</f>
        <v>88.38</v>
      </c>
      <c r="G98" s="22">
        <f>G91+G92+G93+G94+G95+G96+G97</f>
        <v>809.5600000000001</v>
      </c>
    </row>
    <row r="99" spans="1:7" ht="12.75" customHeight="1">
      <c r="A99" s="19"/>
      <c r="B99" s="44"/>
      <c r="C99" s="44"/>
      <c r="D99" s="44"/>
      <c r="E99" s="44"/>
      <c r="F99" s="44"/>
      <c r="G99" s="44"/>
    </row>
    <row r="100" spans="1:7" ht="12.75" customHeight="1">
      <c r="A100" s="26" t="s">
        <v>9</v>
      </c>
      <c r="B100" s="26"/>
      <c r="C100" s="26"/>
      <c r="D100" s="26"/>
      <c r="E100" s="26"/>
      <c r="F100" s="26"/>
      <c r="G100" s="26"/>
    </row>
    <row r="101" spans="1:7" ht="12.75" customHeight="1">
      <c r="A101" s="20" t="s">
        <v>100</v>
      </c>
      <c r="B101" s="21" t="s">
        <v>62</v>
      </c>
      <c r="C101" s="15" t="s">
        <v>85</v>
      </c>
      <c r="D101" s="16"/>
      <c r="E101" s="16"/>
      <c r="F101" s="16">
        <v>0.2</v>
      </c>
      <c r="G101" s="16">
        <v>2</v>
      </c>
    </row>
    <row r="102" spans="1:7" ht="12.75" customHeight="1">
      <c r="A102" s="20" t="s">
        <v>82</v>
      </c>
      <c r="B102" s="21">
        <v>60</v>
      </c>
      <c r="C102" s="15"/>
      <c r="D102" s="16">
        <v>0.9</v>
      </c>
      <c r="E102" s="16">
        <v>5.76</v>
      </c>
      <c r="F102" s="16">
        <v>8.64</v>
      </c>
      <c r="G102" s="16">
        <v>250.2</v>
      </c>
    </row>
    <row r="103" spans="1:7" ht="12.75" customHeight="1">
      <c r="A103" s="19" t="s">
        <v>73</v>
      </c>
      <c r="B103" s="21">
        <v>100</v>
      </c>
      <c r="C103" s="44"/>
      <c r="D103" s="44">
        <v>1.62</v>
      </c>
      <c r="E103" s="44"/>
      <c r="F103" s="44">
        <v>14.58</v>
      </c>
      <c r="G103" s="44">
        <v>64.8</v>
      </c>
    </row>
    <row r="104" spans="1:7" ht="12.75" customHeight="1">
      <c r="A104" s="18" t="s">
        <v>10</v>
      </c>
      <c r="B104" s="41">
        <v>367</v>
      </c>
      <c r="C104" s="44"/>
      <c r="D104" s="22">
        <f>D101+D102+D103</f>
        <v>2.52</v>
      </c>
      <c r="E104" s="22">
        <f>E101+E102+E103</f>
        <v>5.76</v>
      </c>
      <c r="F104" s="22">
        <f>F101+F102+F103</f>
        <v>23.42</v>
      </c>
      <c r="G104" s="22">
        <f>G101+G102+G103</f>
        <v>317</v>
      </c>
    </row>
    <row r="105" spans="1:7" ht="12.75" customHeight="1">
      <c r="A105" s="19"/>
      <c r="B105" s="44"/>
      <c r="C105" s="44"/>
      <c r="D105" s="44"/>
      <c r="E105" s="44"/>
      <c r="F105" s="44"/>
      <c r="G105" s="44"/>
    </row>
    <row r="106" spans="1:7" ht="12.75" customHeight="1">
      <c r="A106" s="47" t="s">
        <v>28</v>
      </c>
      <c r="B106" s="47"/>
      <c r="C106" s="47"/>
      <c r="D106" s="47"/>
      <c r="E106" s="47"/>
      <c r="F106" s="47"/>
      <c r="G106" s="47"/>
    </row>
    <row r="107" spans="1:7" ht="12.75" customHeight="1">
      <c r="A107" s="46"/>
      <c r="B107" s="48">
        <v>45338</v>
      </c>
      <c r="C107" s="49"/>
      <c r="D107" s="49"/>
      <c r="E107" s="49"/>
      <c r="F107" s="49"/>
      <c r="G107" s="50"/>
    </row>
    <row r="108" spans="1:7" ht="12.75" customHeight="1">
      <c r="A108" s="41" t="s">
        <v>0</v>
      </c>
      <c r="B108" s="41" t="s">
        <v>5</v>
      </c>
      <c r="C108" s="17" t="s">
        <v>6</v>
      </c>
      <c r="D108" s="41" t="s">
        <v>1</v>
      </c>
      <c r="E108" s="41" t="s">
        <v>2</v>
      </c>
      <c r="F108" s="41" t="s">
        <v>3</v>
      </c>
      <c r="G108" s="41" t="s">
        <v>4</v>
      </c>
    </row>
    <row r="109" spans="1:7" ht="12.75" customHeight="1">
      <c r="A109" s="26" t="s">
        <v>7</v>
      </c>
      <c r="B109" s="26"/>
      <c r="C109" s="26"/>
      <c r="D109" s="26"/>
      <c r="E109" s="26"/>
      <c r="F109" s="26"/>
      <c r="G109" s="26"/>
    </row>
    <row r="110" spans="1:7" ht="12.75" customHeight="1">
      <c r="A110" s="20" t="s">
        <v>11</v>
      </c>
      <c r="B110" s="21">
        <v>15</v>
      </c>
      <c r="C110" s="15" t="s">
        <v>34</v>
      </c>
      <c r="D110" s="16">
        <v>0.13</v>
      </c>
      <c r="E110" s="16">
        <v>6.15</v>
      </c>
      <c r="F110" s="16">
        <v>0.17</v>
      </c>
      <c r="G110" s="16">
        <v>56.55</v>
      </c>
    </row>
    <row r="111" spans="1:7" ht="12.75" customHeight="1">
      <c r="A111" s="20" t="s">
        <v>91</v>
      </c>
      <c r="B111" s="21" t="s">
        <v>29</v>
      </c>
      <c r="C111" s="15" t="s">
        <v>78</v>
      </c>
      <c r="D111" s="16">
        <v>7.1</v>
      </c>
      <c r="E111" s="16">
        <v>7.2</v>
      </c>
      <c r="F111" s="16">
        <v>27.8</v>
      </c>
      <c r="G111" s="16">
        <v>220</v>
      </c>
    </row>
    <row r="112" spans="1:7" ht="12.75" customHeight="1">
      <c r="A112" s="20" t="s">
        <v>98</v>
      </c>
      <c r="B112" s="21">
        <v>200</v>
      </c>
      <c r="C112" s="15" t="s">
        <v>77</v>
      </c>
      <c r="D112" s="16">
        <v>1.6</v>
      </c>
      <c r="E112" s="16">
        <v>1.6</v>
      </c>
      <c r="F112" s="16">
        <v>3.4</v>
      </c>
      <c r="G112" s="16">
        <v>26</v>
      </c>
    </row>
    <row r="113" spans="1:7" ht="12.75" customHeight="1">
      <c r="A113" s="19" t="s">
        <v>14</v>
      </c>
      <c r="B113" s="45">
        <v>130</v>
      </c>
      <c r="C113" s="45"/>
      <c r="D113" s="45">
        <v>7.93</v>
      </c>
      <c r="E113" s="45">
        <v>1.56</v>
      </c>
      <c r="F113" s="45">
        <v>51.87</v>
      </c>
      <c r="G113" s="45">
        <v>253.24</v>
      </c>
    </row>
    <row r="114" spans="1:7" ht="12.75" customHeight="1">
      <c r="A114" s="18" t="s">
        <v>10</v>
      </c>
      <c r="B114" s="41">
        <v>550</v>
      </c>
      <c r="C114" s="44"/>
      <c r="D114" s="22">
        <f>D110+D111+D112+D113</f>
        <v>16.759999999999998</v>
      </c>
      <c r="E114" s="22">
        <f>E110+E111+E112+E113</f>
        <v>16.51</v>
      </c>
      <c r="F114" s="22">
        <f>F110+F111+F112+F113</f>
        <v>83.24</v>
      </c>
      <c r="G114" s="22">
        <f>G110+G111+G112+G113</f>
        <v>555.79</v>
      </c>
    </row>
    <row r="115" spans="1:7" ht="12.75" customHeight="1">
      <c r="A115" s="19"/>
      <c r="B115" s="44"/>
      <c r="C115" s="44"/>
      <c r="D115" s="44"/>
      <c r="E115" s="44"/>
      <c r="F115" s="44"/>
      <c r="G115" s="44"/>
    </row>
    <row r="116" spans="1:7" ht="12.75" customHeight="1">
      <c r="A116" s="26" t="s">
        <v>8</v>
      </c>
      <c r="B116" s="26"/>
      <c r="C116" s="26"/>
      <c r="D116" s="26"/>
      <c r="E116" s="26"/>
      <c r="F116" s="26"/>
      <c r="G116" s="26"/>
    </row>
    <row r="117" spans="1:7" ht="12.75" customHeight="1">
      <c r="A117" s="20" t="s">
        <v>31</v>
      </c>
      <c r="B117" s="21">
        <v>100</v>
      </c>
      <c r="C117" s="15" t="s">
        <v>68</v>
      </c>
      <c r="D117" s="16">
        <v>3.37</v>
      </c>
      <c r="E117" s="16">
        <v>10.52</v>
      </c>
      <c r="F117" s="16">
        <v>22.6</v>
      </c>
      <c r="G117" s="16">
        <v>198.62</v>
      </c>
    </row>
    <row r="118" spans="1:7" ht="12.75" customHeight="1">
      <c r="A118" s="19" t="s">
        <v>105</v>
      </c>
      <c r="B118" s="45" t="s">
        <v>76</v>
      </c>
      <c r="C118" s="45" t="s">
        <v>38</v>
      </c>
      <c r="D118" s="45">
        <v>2.05</v>
      </c>
      <c r="E118" s="45">
        <v>4.4</v>
      </c>
      <c r="F118" s="45">
        <v>14.69</v>
      </c>
      <c r="G118" s="45">
        <v>106.57</v>
      </c>
    </row>
    <row r="119" spans="1:7" ht="12.75" customHeight="1">
      <c r="A119" s="20" t="s">
        <v>42</v>
      </c>
      <c r="B119" s="25" t="s">
        <v>19</v>
      </c>
      <c r="C119" s="15" t="s">
        <v>48</v>
      </c>
      <c r="D119" s="16">
        <v>9.56</v>
      </c>
      <c r="E119" s="16">
        <v>36.99</v>
      </c>
      <c r="F119" s="16">
        <v>3.29</v>
      </c>
      <c r="G119" s="16">
        <v>384.35</v>
      </c>
    </row>
    <row r="120" spans="1:7" ht="12.75" customHeight="1">
      <c r="A120" s="20" t="s">
        <v>20</v>
      </c>
      <c r="B120" s="21">
        <v>180</v>
      </c>
      <c r="C120" s="15" t="s">
        <v>44</v>
      </c>
      <c r="D120" s="16">
        <v>14.08</v>
      </c>
      <c r="E120" s="16">
        <v>8.83</v>
      </c>
      <c r="F120" s="16">
        <v>63.46</v>
      </c>
      <c r="G120" s="16">
        <v>389.57</v>
      </c>
    </row>
    <row r="121" spans="1:7" ht="12.75" customHeight="1">
      <c r="A121" s="20" t="s">
        <v>92</v>
      </c>
      <c r="B121" s="21">
        <v>200</v>
      </c>
      <c r="C121" s="45" t="s">
        <v>90</v>
      </c>
      <c r="D121" s="45">
        <v>0</v>
      </c>
      <c r="E121" s="45">
        <v>0</v>
      </c>
      <c r="F121" s="45">
        <v>15.4</v>
      </c>
      <c r="G121" s="45">
        <v>60</v>
      </c>
    </row>
    <row r="122" spans="1:18" ht="12.75" customHeight="1">
      <c r="A122" s="20" t="s">
        <v>14</v>
      </c>
      <c r="B122" s="44">
        <v>60</v>
      </c>
      <c r="C122" s="44"/>
      <c r="D122" s="44">
        <v>3.66</v>
      </c>
      <c r="E122" s="44">
        <v>0.72</v>
      </c>
      <c r="F122" s="44">
        <v>23.94</v>
      </c>
      <c r="G122" s="44">
        <v>116.88</v>
      </c>
      <c r="K122" s="2"/>
      <c r="L122" s="2"/>
      <c r="M122" s="2"/>
      <c r="N122" s="2"/>
      <c r="O122" s="2"/>
      <c r="P122" s="2"/>
      <c r="Q122" s="2"/>
      <c r="R122" s="2"/>
    </row>
    <row r="123" spans="1:18" ht="12.75" customHeight="1">
      <c r="A123" s="18" t="s">
        <v>10</v>
      </c>
      <c r="B123" s="41">
        <v>895</v>
      </c>
      <c r="C123" s="44"/>
      <c r="D123" s="22">
        <f>D117+D118+D119+D120+D121+D122</f>
        <v>32.72</v>
      </c>
      <c r="E123" s="22">
        <f>E117+E118+E119+E120+E121+E122</f>
        <v>61.46</v>
      </c>
      <c r="F123" s="22">
        <f>F117+F118+F119+F120+F121+F122</f>
        <v>143.38</v>
      </c>
      <c r="G123" s="22">
        <f>G117+G118+G119+G120+G121+G122</f>
        <v>1255.9899999999998</v>
      </c>
      <c r="K123" s="2"/>
      <c r="L123" s="3"/>
      <c r="M123" s="7"/>
      <c r="N123" s="3"/>
      <c r="O123" s="7"/>
      <c r="P123" s="3"/>
      <c r="Q123" s="7"/>
      <c r="R123" s="2"/>
    </row>
    <row r="124" spans="1:18" ht="12.75" customHeight="1">
      <c r="A124" s="19"/>
      <c r="B124" s="44"/>
      <c r="C124" s="44"/>
      <c r="D124" s="44"/>
      <c r="E124" s="44"/>
      <c r="F124" s="44"/>
      <c r="G124" s="44"/>
      <c r="K124" s="2"/>
      <c r="L124" s="2"/>
      <c r="M124" s="2"/>
      <c r="N124" s="2"/>
      <c r="O124" s="2"/>
      <c r="P124" s="2"/>
      <c r="Q124" s="2"/>
      <c r="R124" s="2"/>
    </row>
    <row r="125" spans="1:18" ht="12.75" customHeight="1">
      <c r="A125" s="26" t="s">
        <v>9</v>
      </c>
      <c r="B125" s="26"/>
      <c r="C125" s="26"/>
      <c r="D125" s="26"/>
      <c r="E125" s="26"/>
      <c r="F125" s="26"/>
      <c r="G125" s="26"/>
      <c r="K125" s="2"/>
      <c r="L125" s="2"/>
      <c r="M125" s="2"/>
      <c r="N125" s="2"/>
      <c r="O125" s="2"/>
      <c r="P125" s="2"/>
      <c r="Q125" s="2"/>
      <c r="R125" s="2"/>
    </row>
    <row r="126" spans="1:7" ht="12.75" customHeight="1">
      <c r="A126" s="20" t="s">
        <v>81</v>
      </c>
      <c r="B126" s="21">
        <v>200</v>
      </c>
      <c r="C126" s="15" t="s">
        <v>36</v>
      </c>
      <c r="D126" s="16">
        <v>10</v>
      </c>
      <c r="E126" s="16">
        <v>6.4</v>
      </c>
      <c r="F126" s="16">
        <v>17</v>
      </c>
      <c r="G126" s="16">
        <v>165.6</v>
      </c>
    </row>
    <row r="127" spans="1:7" ht="12.75" customHeight="1">
      <c r="A127" s="20" t="s">
        <v>82</v>
      </c>
      <c r="B127" s="21">
        <v>60</v>
      </c>
      <c r="C127" s="15"/>
      <c r="D127" s="16">
        <v>0.9</v>
      </c>
      <c r="E127" s="16">
        <v>5.76</v>
      </c>
      <c r="F127" s="16">
        <v>8.64</v>
      </c>
      <c r="G127" s="16">
        <v>250.2</v>
      </c>
    </row>
    <row r="128" spans="1:7" ht="12.75" customHeight="1">
      <c r="A128" s="19" t="s">
        <v>73</v>
      </c>
      <c r="B128" s="21">
        <v>100</v>
      </c>
      <c r="C128" s="44"/>
      <c r="D128" s="44">
        <v>1.71</v>
      </c>
      <c r="E128" s="44"/>
      <c r="F128" s="44">
        <v>15.39</v>
      </c>
      <c r="G128" s="44">
        <v>68.4</v>
      </c>
    </row>
    <row r="129" spans="1:7" ht="12.75" customHeight="1">
      <c r="A129" s="18" t="s">
        <v>10</v>
      </c>
      <c r="B129" s="41">
        <v>360</v>
      </c>
      <c r="C129" s="44"/>
      <c r="D129" s="22">
        <f>D126+D127+D128</f>
        <v>12.61</v>
      </c>
      <c r="E129" s="22">
        <f>E126+E127+E128</f>
        <v>12.16</v>
      </c>
      <c r="F129" s="22">
        <f>F126+F127+F128</f>
        <v>41.03</v>
      </c>
      <c r="G129" s="22">
        <f>G126+G127+G128</f>
        <v>484.19999999999993</v>
      </c>
    </row>
    <row r="130" spans="1:7" ht="12.75" customHeight="1">
      <c r="A130" s="19"/>
      <c r="B130" s="44"/>
      <c r="C130" s="44"/>
      <c r="D130" s="44"/>
      <c r="E130" s="44"/>
      <c r="F130" s="44"/>
      <c r="G130" s="31"/>
    </row>
    <row r="131" spans="1:7" ht="12.75" customHeight="1">
      <c r="A131" s="9"/>
      <c r="B131" s="10"/>
      <c r="C131" s="10"/>
      <c r="D131" s="10"/>
      <c r="E131" s="10"/>
      <c r="F131" s="10"/>
      <c r="G131" s="11"/>
    </row>
    <row r="132" spans="1:7" ht="12.75" customHeight="1">
      <c r="A132" s="12"/>
      <c r="B132" s="8"/>
      <c r="C132" s="8"/>
      <c r="D132" s="8"/>
      <c r="E132" s="8"/>
      <c r="F132" s="8"/>
      <c r="G132" s="8"/>
    </row>
    <row r="133" spans="1:7" ht="27" customHeight="1">
      <c r="A133" s="52" t="s">
        <v>55</v>
      </c>
      <c r="B133" s="52"/>
      <c r="C133" s="52"/>
      <c r="D133" s="52"/>
      <c r="E133" s="52"/>
      <c r="F133" s="52"/>
      <c r="G133" s="52"/>
    </row>
    <row r="134" spans="1:7" ht="35.25" customHeight="1">
      <c r="A134" s="52" t="s">
        <v>56</v>
      </c>
      <c r="B134" s="52"/>
      <c r="C134" s="52"/>
      <c r="D134" s="52"/>
      <c r="E134" s="52"/>
      <c r="F134" s="52"/>
      <c r="G134" s="52"/>
    </row>
    <row r="135" spans="1:7" ht="12.75" customHeight="1">
      <c r="A135" s="51" t="s">
        <v>65</v>
      </c>
      <c r="B135" s="51"/>
      <c r="C135" s="51"/>
      <c r="D135" s="51"/>
      <c r="E135" s="51"/>
      <c r="F135" s="51"/>
      <c r="G135" s="51"/>
    </row>
    <row r="136" spans="1:7" ht="12.75" customHeight="1">
      <c r="A136" s="51" t="s">
        <v>18</v>
      </c>
      <c r="B136" s="51"/>
      <c r="C136" s="51"/>
      <c r="D136" s="51"/>
      <c r="E136" s="51"/>
      <c r="F136" s="51"/>
      <c r="G136" s="51"/>
    </row>
    <row r="137" spans="1:7" ht="12.75" customHeight="1">
      <c r="A137" s="56" t="s">
        <v>66</v>
      </c>
      <c r="B137" s="56"/>
      <c r="C137" s="56"/>
      <c r="D137" s="56"/>
      <c r="E137" s="56"/>
      <c r="F137" s="56"/>
      <c r="G137" s="13"/>
    </row>
    <row r="138" spans="1:7" ht="12.75" customHeight="1">
      <c r="A138" s="56"/>
      <c r="B138" s="56"/>
      <c r="C138" s="56"/>
      <c r="D138" s="56"/>
      <c r="E138" s="56"/>
      <c r="F138" s="56"/>
      <c r="G138" s="14"/>
    </row>
    <row r="139" spans="1:7" ht="14.25" customHeight="1">
      <c r="A139" s="51" t="s">
        <v>70</v>
      </c>
      <c r="B139" s="51"/>
      <c r="C139" s="51"/>
      <c r="D139" s="51"/>
      <c r="E139" s="51"/>
      <c r="F139" s="51"/>
      <c r="G139" s="51"/>
    </row>
    <row r="140" spans="1:7" ht="12.75" customHeight="1">
      <c r="A140" s="51" t="s">
        <v>69</v>
      </c>
      <c r="B140" s="51"/>
      <c r="C140" s="51"/>
      <c r="D140" s="51"/>
      <c r="E140" s="51"/>
      <c r="F140" s="51"/>
      <c r="G140" s="51"/>
    </row>
    <row r="141" spans="1:7" ht="12.75" customHeight="1">
      <c r="A141" s="52" t="s">
        <v>71</v>
      </c>
      <c r="B141" s="52"/>
      <c r="C141" s="52"/>
      <c r="D141" s="52"/>
      <c r="E141" s="52"/>
      <c r="F141" s="52"/>
      <c r="G141" s="52"/>
    </row>
    <row r="142" spans="1:7" ht="27" customHeight="1">
      <c r="A142" s="55" t="s">
        <v>72</v>
      </c>
      <c r="B142" s="55"/>
      <c r="C142" s="55"/>
      <c r="D142" s="55"/>
      <c r="E142" s="55"/>
      <c r="F142" s="55"/>
      <c r="G142" s="55"/>
    </row>
    <row r="143" spans="1:7" ht="12.75" customHeight="1">
      <c r="A143" s="55"/>
      <c r="B143" s="55"/>
      <c r="C143" s="55"/>
      <c r="D143" s="55"/>
      <c r="E143" s="55"/>
      <c r="F143" s="55"/>
      <c r="G143" s="55"/>
    </row>
    <row r="144" spans="1:7" ht="12.75" customHeight="1">
      <c r="A144" s="12"/>
      <c r="B144" s="8"/>
      <c r="C144" s="8"/>
      <c r="D144" s="8"/>
      <c r="E144" s="8"/>
      <c r="F144" s="8"/>
      <c r="G144" s="8"/>
    </row>
  </sheetData>
  <sheetProtection/>
  <mergeCells count="21">
    <mergeCell ref="A142:G143"/>
    <mergeCell ref="A134:G134"/>
    <mergeCell ref="A135:G135"/>
    <mergeCell ref="A136:G136"/>
    <mergeCell ref="A137:F138"/>
    <mergeCell ref="A141:G141"/>
    <mergeCell ref="A139:G139"/>
    <mergeCell ref="A1:G1"/>
    <mergeCell ref="B3:G3"/>
    <mergeCell ref="B28:G28"/>
    <mergeCell ref="B54:G54"/>
    <mergeCell ref="B79:G79"/>
    <mergeCell ref="A2:G2"/>
    <mergeCell ref="A26:G26"/>
    <mergeCell ref="A78:G78"/>
    <mergeCell ref="A27:G27"/>
    <mergeCell ref="A53:G53"/>
    <mergeCell ref="A106:G106"/>
    <mergeCell ref="B107:G107"/>
    <mergeCell ref="A140:G140"/>
    <mergeCell ref="A133:G133"/>
  </mergeCells>
  <conditionalFormatting sqref="A7:G7 C18:G18 A33 C44:G44 C67:G67 C69:G69 C97:G97 A119 C122:G122 A17:G17 D22:G22 A34:G34 A65:G65 D73:G73 A74:G74 A85:G85 A92:G92 A96:G96 A101:G101 A121:G121 A42:G43 B119:G120">
    <cfRule type="expression" priority="748" dxfId="31" stopIfTrue="1">
      <formula>$IS8&lt;$IR$1</formula>
    </cfRule>
  </conditionalFormatting>
  <conditionalFormatting sqref="A16:G16 A82:B82 A31:B31 A36:G37 A57:B57 A61:G62 A88:G89 A110:B110 A32:A33 A84:B84 A83 A94:G94 A18:G18 A44:G44 A69:G69 A97:G97 A120:G120 A7:G7 A122:G122">
    <cfRule type="cellIs" priority="749" dxfId="2" operator="equal" stopIfTrue="1">
      <formula>0</formula>
    </cfRule>
  </conditionalFormatting>
  <conditionalFormatting sqref="A31:B31 K47:Q47">
    <cfRule type="expression" priority="750" dxfId="31" stopIfTrue="1">
      <formula>$IS33&lt;$IR$1</formula>
    </cfRule>
  </conditionalFormatting>
  <conditionalFormatting sqref="A82:B82 C97:G97 A94:G94 C122:G122">
    <cfRule type="expression" priority="751" dxfId="31" stopIfTrue="1">
      <formula>$IS89&lt;$IR$1</formula>
    </cfRule>
  </conditionalFormatting>
  <conditionalFormatting sqref="A33">
    <cfRule type="expression" priority="752" dxfId="31" stopIfTrue="1">
      <formula>'сахарный диабет'!#REF!&lt;$IR$1</formula>
    </cfRule>
  </conditionalFormatting>
  <conditionalFormatting sqref="A32">
    <cfRule type="expression" priority="753" dxfId="31" stopIfTrue="1">
      <formula>'сахарный диабет'!#REF!&lt;$IR$1</formula>
    </cfRule>
  </conditionalFormatting>
  <conditionalFormatting sqref="A14:C14">
    <cfRule type="cellIs" priority="739" dxfId="2" operator="equal" stopIfTrue="1">
      <formula>0</formula>
    </cfRule>
  </conditionalFormatting>
  <conditionalFormatting sqref="A43:G43">
    <cfRule type="cellIs" priority="738" dxfId="2" operator="equal" stopIfTrue="1">
      <formula>0</formula>
    </cfRule>
  </conditionalFormatting>
  <conditionalFormatting sqref="A120:G120">
    <cfRule type="cellIs" priority="733" dxfId="2" operator="equal" stopIfTrue="1">
      <formula>0</formula>
    </cfRule>
  </conditionalFormatting>
  <conditionalFormatting sqref="A57:B57">
    <cfRule type="expression" priority="754" dxfId="31" stopIfTrue="1">
      <formula>'сахарный диабет'!#REF!&lt;$IR$1</formula>
    </cfRule>
  </conditionalFormatting>
  <conditionalFormatting sqref="J76:P76">
    <cfRule type="cellIs" priority="728" dxfId="2" operator="equal" stopIfTrue="1">
      <formula>0</formula>
    </cfRule>
  </conditionalFormatting>
  <conditionalFormatting sqref="K47:Q50">
    <cfRule type="cellIs" priority="729" dxfId="2" operator="equal" stopIfTrue="1">
      <formula>0</formula>
    </cfRule>
  </conditionalFormatting>
  <conditionalFormatting sqref="J76:P76">
    <cfRule type="cellIs" priority="727" dxfId="2" operator="equal" stopIfTrue="1">
      <formula>0</formula>
    </cfRule>
  </conditionalFormatting>
  <conditionalFormatting sqref="A69:G69 A97:G97 B122:G122 C93:G93">
    <cfRule type="expression" priority="757" dxfId="31" stopIfTrue="1">
      <formula>$IS75&lt;$IR$1</formula>
    </cfRule>
  </conditionalFormatting>
  <conditionalFormatting sqref="L52:R52">
    <cfRule type="cellIs" priority="722" dxfId="2" operator="equal" stopIfTrue="1">
      <formula>0</formula>
    </cfRule>
  </conditionalFormatting>
  <conditionalFormatting sqref="L52:R52">
    <cfRule type="expression" priority="723" dxfId="31" stopIfTrue="1">
      <formula>'сахарный диабет'!#REF!&lt;$IR$1</formula>
    </cfRule>
  </conditionalFormatting>
  <conditionalFormatting sqref="D22:G22 D73:G73 K48:Q49">
    <cfRule type="expression" priority="718" dxfId="31" stopIfTrue="1">
      <formula>$IS25&lt;$IR$1</formula>
    </cfRule>
  </conditionalFormatting>
  <conditionalFormatting sqref="A91:B91">
    <cfRule type="cellIs" priority="710" dxfId="2" operator="equal" stopIfTrue="1">
      <formula>0</formula>
    </cfRule>
  </conditionalFormatting>
  <conditionalFormatting sqref="A67:B67">
    <cfRule type="cellIs" priority="697" dxfId="2" operator="equal" stopIfTrue="1">
      <formula>0</formula>
    </cfRule>
  </conditionalFormatting>
  <conditionalFormatting sqref="A122:G122">
    <cfRule type="expression" priority="761" dxfId="31" stopIfTrue="1">
      <formula>'сахарный диабет'!#REF!&lt;$IR$1</formula>
    </cfRule>
  </conditionalFormatting>
  <conditionalFormatting sqref="K63:Q63">
    <cfRule type="cellIs" priority="700" dxfId="2" operator="equal" stopIfTrue="1">
      <formula>0</formula>
    </cfRule>
  </conditionalFormatting>
  <conditionalFormatting sqref="K63:Q63">
    <cfRule type="expression" priority="701" dxfId="31" stopIfTrue="1">
      <formula>'сахарный диабет'!#REF!&lt;$IR$1</formula>
    </cfRule>
  </conditionalFormatting>
  <conditionalFormatting sqref="K62:Q62">
    <cfRule type="cellIs" priority="699" dxfId="2" operator="equal" stopIfTrue="1">
      <formula>0</formula>
    </cfRule>
  </conditionalFormatting>
  <conditionalFormatting sqref="A119">
    <cfRule type="cellIs" priority="683" dxfId="2" operator="equal" stopIfTrue="1">
      <formula>0</formula>
    </cfRule>
  </conditionalFormatting>
  <conditionalFormatting sqref="A67:B67">
    <cfRule type="expression" priority="698" dxfId="31" stopIfTrue="1">
      <formula>'сахарный диабет'!#REF!&lt;$IR$1</formula>
    </cfRule>
  </conditionalFormatting>
  <conditionalFormatting sqref="A84:B84 A83">
    <cfRule type="expression" priority="763" dxfId="31" stopIfTrue="1">
      <formula>'сахарный диабет'!#REF!&lt;$IR$1</formula>
    </cfRule>
  </conditionalFormatting>
  <conditionalFormatting sqref="L123:Q123">
    <cfRule type="cellIs" priority="691" dxfId="2" operator="equal" stopIfTrue="1">
      <formula>0</formula>
    </cfRule>
  </conditionalFormatting>
  <conditionalFormatting sqref="C31:G31">
    <cfRule type="cellIs" priority="655" dxfId="2" operator="equal" stopIfTrue="1">
      <formula>0</formula>
    </cfRule>
  </conditionalFormatting>
  <conditionalFormatting sqref="C43:G43">
    <cfRule type="cellIs" priority="650" dxfId="2" operator="equal" stopIfTrue="1">
      <formula>0</formula>
    </cfRule>
  </conditionalFormatting>
  <conditionalFormatting sqref="C57:G57">
    <cfRule type="cellIs" priority="645" dxfId="2" operator="equal" stopIfTrue="1">
      <formula>0</formula>
    </cfRule>
  </conditionalFormatting>
  <conditionalFormatting sqref="C67:G67">
    <cfRule type="cellIs" priority="644" dxfId="2" operator="equal" stopIfTrue="1">
      <formula>0</formula>
    </cfRule>
  </conditionalFormatting>
  <conditionalFormatting sqref="C82:G82">
    <cfRule type="cellIs" priority="638" dxfId="2" operator="equal" stopIfTrue="1">
      <formula>0</formula>
    </cfRule>
  </conditionalFormatting>
  <conditionalFormatting sqref="C84:G84">
    <cfRule type="cellIs" priority="637" dxfId="5" operator="equal">
      <formula>0</formula>
    </cfRule>
  </conditionalFormatting>
  <conditionalFormatting sqref="C84:G84">
    <cfRule type="cellIs" priority="636" dxfId="5" operator="equal" stopIfTrue="1">
      <formula>0</formula>
    </cfRule>
  </conditionalFormatting>
  <conditionalFormatting sqref="C84:G84">
    <cfRule type="cellIs" priority="635" dxfId="5" operator="equal" stopIfTrue="1">
      <formula>0</formula>
    </cfRule>
  </conditionalFormatting>
  <conditionalFormatting sqref="C84:G84">
    <cfRule type="cellIs" priority="634" dxfId="5" operator="equal" stopIfTrue="1">
      <formula>0</formula>
    </cfRule>
  </conditionalFormatting>
  <conditionalFormatting sqref="C84:G84">
    <cfRule type="cellIs" priority="633" dxfId="5" operator="equal" stopIfTrue="1">
      <formula>0</formula>
    </cfRule>
  </conditionalFormatting>
  <conditionalFormatting sqref="C84:G84">
    <cfRule type="cellIs" priority="632" dxfId="5" operator="equal">
      <formula>0</formula>
    </cfRule>
  </conditionalFormatting>
  <conditionalFormatting sqref="C84:G84">
    <cfRule type="cellIs" priority="631" dxfId="5" operator="equal" stopIfTrue="1">
      <formula>0</formula>
    </cfRule>
  </conditionalFormatting>
  <conditionalFormatting sqref="C84:G84">
    <cfRule type="cellIs" priority="630" dxfId="5" operator="equal" stopIfTrue="1">
      <formula>0</formula>
    </cfRule>
  </conditionalFormatting>
  <conditionalFormatting sqref="C84:G84">
    <cfRule type="cellIs" priority="629" dxfId="5" operator="equal" stopIfTrue="1">
      <formula>0</formula>
    </cfRule>
  </conditionalFormatting>
  <conditionalFormatting sqref="C84:G84">
    <cfRule type="cellIs" priority="628" dxfId="5" operator="equal" stopIfTrue="1">
      <formula>0</formula>
    </cfRule>
  </conditionalFormatting>
  <conditionalFormatting sqref="C91">
    <cfRule type="cellIs" priority="624" dxfId="2" operator="equal" stopIfTrue="1">
      <formula>0</formula>
    </cfRule>
  </conditionalFormatting>
  <conditionalFormatting sqref="C110:G110">
    <cfRule type="cellIs" priority="619" dxfId="2" operator="equal" stopIfTrue="1">
      <formula>0</formula>
    </cfRule>
  </conditionalFormatting>
  <conditionalFormatting sqref="B119:G119">
    <cfRule type="cellIs" priority="613" dxfId="2" operator="equal" stopIfTrue="1">
      <formula>0</formula>
    </cfRule>
  </conditionalFormatting>
  <conditionalFormatting sqref="D91:G91">
    <cfRule type="cellIs" priority="614" dxfId="2" operator="equal" stopIfTrue="1">
      <formula>0</formula>
    </cfRule>
  </conditionalFormatting>
  <conditionalFormatting sqref="D14:G14">
    <cfRule type="cellIs" priority="590" dxfId="2" operator="equal" stopIfTrue="1">
      <formula>0</formula>
    </cfRule>
  </conditionalFormatting>
  <conditionalFormatting sqref="B33:C33">
    <cfRule type="cellIs" priority="551" dxfId="2" operator="equal" stopIfTrue="1">
      <formula>0</formula>
    </cfRule>
  </conditionalFormatting>
  <conditionalFormatting sqref="B33:C33">
    <cfRule type="expression" priority="553" dxfId="31" stopIfTrue="1">
      <formula>'сахарный диабет'!#REF!&lt;$IR$1</formula>
    </cfRule>
  </conditionalFormatting>
  <conditionalFormatting sqref="B33:C33">
    <cfRule type="expression" priority="552" dxfId="31" stopIfTrue="1">
      <formula>'сахарный диабет'!#REF!&lt;$IR$1</formula>
    </cfRule>
  </conditionalFormatting>
  <conditionalFormatting sqref="C39:G39">
    <cfRule type="cellIs" priority="541" dxfId="2" operator="equal" stopIfTrue="1">
      <formula>0</formula>
    </cfRule>
  </conditionalFormatting>
  <conditionalFormatting sqref="A39:B39">
    <cfRule type="cellIs" priority="540" dxfId="2" operator="equal" stopIfTrue="1">
      <formula>0</formula>
    </cfRule>
  </conditionalFormatting>
  <conditionalFormatting sqref="A15">
    <cfRule type="cellIs" priority="496" dxfId="2" operator="equal" stopIfTrue="1">
      <formula>0</formula>
    </cfRule>
  </conditionalFormatting>
  <conditionalFormatting sqref="B15:G15">
    <cfRule type="cellIs" priority="495" dxfId="2" operator="equal" stopIfTrue="1">
      <formula>0</formula>
    </cfRule>
  </conditionalFormatting>
  <conditionalFormatting sqref="C42:G42">
    <cfRule type="cellIs" priority="489" dxfId="2" operator="equal" stopIfTrue="1">
      <formula>0</formula>
    </cfRule>
  </conditionalFormatting>
  <conditionalFormatting sqref="A42:B42">
    <cfRule type="cellIs" priority="488" dxfId="2" operator="equal" stopIfTrue="1">
      <formula>0</formula>
    </cfRule>
  </conditionalFormatting>
  <conditionalFormatting sqref="A120:G120">
    <cfRule type="expression" priority="770" dxfId="31" stopIfTrue="1">
      <formula>$IS125&lt;$IR$1</formula>
    </cfRule>
  </conditionalFormatting>
  <conditionalFormatting sqref="B128">
    <cfRule type="cellIs" priority="461" dxfId="2" operator="equal" stopIfTrue="1">
      <formula>0</formula>
    </cfRule>
  </conditionalFormatting>
  <conditionalFormatting sqref="D33:G33">
    <cfRule type="expression" priority="447" dxfId="31" stopIfTrue="1">
      <formula>'сахарный диабет'!#REF!&lt;$IR$1</formula>
    </cfRule>
  </conditionalFormatting>
  <conditionalFormatting sqref="D33:G33">
    <cfRule type="cellIs" priority="445" dxfId="2" operator="equal" stopIfTrue="1">
      <formula>0</formula>
    </cfRule>
  </conditionalFormatting>
  <conditionalFormatting sqref="D33:G33">
    <cfRule type="expression" priority="446" dxfId="31" stopIfTrue="1">
      <formula>'сахарный диабет'!#REF!&lt;$IR$1</formula>
    </cfRule>
  </conditionalFormatting>
  <conditionalFormatting sqref="B18:G18">
    <cfRule type="expression" priority="774" dxfId="31" stopIfTrue="1">
      <formula>'сахарный диабет'!#REF!&lt;$IR$1</formula>
    </cfRule>
  </conditionalFormatting>
  <conditionalFormatting sqref="A41:G41">
    <cfRule type="cellIs" priority="401" dxfId="2" operator="equal" stopIfTrue="1">
      <formula>0</formula>
    </cfRule>
  </conditionalFormatting>
  <conditionalFormatting sqref="B44:G44">
    <cfRule type="expression" priority="398" dxfId="31" stopIfTrue="1">
      <formula>'сахарный диабет'!#REF!&lt;$IR$1</formula>
    </cfRule>
  </conditionalFormatting>
  <conditionalFormatting sqref="A66">
    <cfRule type="cellIs" priority="394" dxfId="2" operator="equal" stopIfTrue="1">
      <formula>0</formula>
    </cfRule>
  </conditionalFormatting>
  <conditionalFormatting sqref="B66:G66">
    <cfRule type="cellIs" priority="393" dxfId="2" operator="equal" stopIfTrue="1">
      <formula>0</formula>
    </cfRule>
  </conditionalFormatting>
  <conditionalFormatting sqref="B69:G69">
    <cfRule type="expression" priority="392" dxfId="31" stopIfTrue="1">
      <formula>'сахарный диабет'!#REF!&lt;$IR$1</formula>
    </cfRule>
  </conditionalFormatting>
  <conditionalFormatting sqref="B97:G97">
    <cfRule type="expression" priority="381" dxfId="31" stopIfTrue="1">
      <formula>'сахарный диабет'!#REF!&lt;$IR$1</formula>
    </cfRule>
  </conditionalFormatting>
  <conditionalFormatting sqref="B103">
    <cfRule type="cellIs" priority="380" dxfId="2" operator="equal" stopIfTrue="1">
      <formula>0</formula>
    </cfRule>
  </conditionalFormatting>
  <conditionalFormatting sqref="B122:G122">
    <cfRule type="expression" priority="374" dxfId="31" stopIfTrue="1">
      <formula>'сахарный диабет'!#REF!&lt;$IR$1</formula>
    </cfRule>
  </conditionalFormatting>
  <conditionalFormatting sqref="J76:P76">
    <cfRule type="expression" priority="3819" dxfId="31" stopIfTrue="1">
      <formula>'сахарный диабет'!#REF!&lt;$IR$1</formula>
    </cfRule>
  </conditionalFormatting>
  <conditionalFormatting sqref="K50:Q50">
    <cfRule type="expression" priority="3968" dxfId="31" stopIfTrue="1">
      <formula>'сахарный диабет'!#REF!&lt;$IR$1</formula>
    </cfRule>
  </conditionalFormatting>
  <conditionalFormatting sqref="A8:B8">
    <cfRule type="cellIs" priority="187" dxfId="2" operator="equal" stopIfTrue="1">
      <formula>0</formula>
    </cfRule>
  </conditionalFormatting>
  <conditionalFormatting sqref="C8:G8">
    <cfRule type="cellIs" priority="186" dxfId="2" operator="equal" stopIfTrue="1">
      <formula>0</formula>
    </cfRule>
  </conditionalFormatting>
  <conditionalFormatting sqref="A9:G9">
    <cfRule type="cellIs" priority="185" dxfId="2" operator="equal" stopIfTrue="1">
      <formula>0</formula>
    </cfRule>
  </conditionalFormatting>
  <conditionalFormatting sqref="A13:G13">
    <cfRule type="cellIs" priority="184" dxfId="2" operator="equal" stopIfTrue="1">
      <formula>0</formula>
    </cfRule>
  </conditionalFormatting>
  <conditionalFormatting sqref="A17:G17">
    <cfRule type="cellIs" priority="182" dxfId="2" operator="equal" stopIfTrue="1">
      <formula>0</formula>
    </cfRule>
  </conditionalFormatting>
  <conditionalFormatting sqref="A22:C22">
    <cfRule type="cellIs" priority="177" dxfId="2" operator="equal" stopIfTrue="1">
      <formula>0</formula>
    </cfRule>
  </conditionalFormatting>
  <conditionalFormatting sqref="D22:G22">
    <cfRule type="cellIs" priority="176" dxfId="2" operator="equal" stopIfTrue="1">
      <formula>0</formula>
    </cfRule>
  </conditionalFormatting>
  <conditionalFormatting sqref="A22:C22">
    <cfRule type="expression" priority="180" dxfId="31" stopIfTrue="1">
      <formula>'сахарный диабет'!#REF!&lt;$IR$1</formula>
    </cfRule>
  </conditionalFormatting>
  <conditionalFormatting sqref="A22:C22">
    <cfRule type="expression" priority="181" dxfId="31" stopIfTrue="1">
      <formula>'сахарный диабет'!#REF!&lt;$IR$1</formula>
    </cfRule>
  </conditionalFormatting>
  <conditionalFormatting sqref="A23:G23">
    <cfRule type="cellIs" priority="175" dxfId="2" operator="equal" stopIfTrue="1">
      <formula>0</formula>
    </cfRule>
  </conditionalFormatting>
  <conditionalFormatting sqref="A35:G35">
    <cfRule type="cellIs" priority="174" dxfId="2" operator="equal" stopIfTrue="1">
      <formula>0</formula>
    </cfRule>
  </conditionalFormatting>
  <conditionalFormatting sqref="A34:G34">
    <cfRule type="cellIs" priority="172" dxfId="2" operator="equal" stopIfTrue="1">
      <formula>0</formula>
    </cfRule>
  </conditionalFormatting>
  <conditionalFormatting sqref="A34:G34">
    <cfRule type="expression" priority="173" dxfId="31" stopIfTrue="1">
      <formula>'сахарный диабет'!#REF!&lt;$IR$1</formula>
    </cfRule>
  </conditionalFormatting>
  <conditionalFormatting sqref="A40:C40">
    <cfRule type="cellIs" priority="170" dxfId="2" operator="equal" stopIfTrue="1">
      <formula>0</formula>
    </cfRule>
  </conditionalFormatting>
  <conditionalFormatting sqref="D40:G40">
    <cfRule type="cellIs" priority="169" dxfId="2" operator="equal" stopIfTrue="1">
      <formula>0</formula>
    </cfRule>
  </conditionalFormatting>
  <conditionalFormatting sqref="A49:B49">
    <cfRule type="cellIs" priority="167" dxfId="2" operator="equal" stopIfTrue="1">
      <formula>0</formula>
    </cfRule>
  </conditionalFormatting>
  <conditionalFormatting sqref="C49">
    <cfRule type="cellIs" priority="165" dxfId="5" operator="equal">
      <formula>0</formula>
    </cfRule>
  </conditionalFormatting>
  <conditionalFormatting sqref="C49">
    <cfRule type="cellIs" priority="164" dxfId="5" operator="equal" stopIfTrue="1">
      <formula>0</formula>
    </cfRule>
  </conditionalFormatting>
  <conditionalFormatting sqref="C49">
    <cfRule type="cellIs" priority="163" dxfId="5" operator="equal" stopIfTrue="1">
      <formula>0</formula>
    </cfRule>
  </conditionalFormatting>
  <conditionalFormatting sqref="C49">
    <cfRule type="expression" priority="166" dxfId="0" stopIfTrue="1">
      <formula>'сахарный диабет'!#REF!&lt;'сахарный диабет'!#REF!</formula>
    </cfRule>
  </conditionalFormatting>
  <conditionalFormatting sqref="D49:G49">
    <cfRule type="cellIs" priority="161" dxfId="5" operator="equal">
      <formula>0</formula>
    </cfRule>
  </conditionalFormatting>
  <conditionalFormatting sqref="D49:G49">
    <cfRule type="cellIs" priority="160" dxfId="5" operator="equal" stopIfTrue="1">
      <formula>0</formula>
    </cfRule>
  </conditionalFormatting>
  <conditionalFormatting sqref="D49:G49">
    <cfRule type="cellIs" priority="159" dxfId="5" operator="equal" stopIfTrue="1">
      <formula>0</formula>
    </cfRule>
  </conditionalFormatting>
  <conditionalFormatting sqref="D49:G49">
    <cfRule type="expression" priority="162" dxfId="0" stopIfTrue="1">
      <formula>'сахарный диабет'!#REF!&lt;'сахарный диабет'!#REF!</formula>
    </cfRule>
  </conditionalFormatting>
  <conditionalFormatting sqref="C49:G49">
    <cfRule type="expression" priority="168" dxfId="0" stopIfTrue="1">
      <formula>'сахарный диабет'!#REF!&lt;'сахарный диабет'!#REF!</formula>
    </cfRule>
  </conditionalFormatting>
  <conditionalFormatting sqref="A48:B48">
    <cfRule type="cellIs" priority="158" dxfId="2" operator="equal" stopIfTrue="1">
      <formula>0</formula>
    </cfRule>
  </conditionalFormatting>
  <conditionalFormatting sqref="C48:G48">
    <cfRule type="cellIs" priority="156" dxfId="5" operator="equal">
      <formula>0</formula>
    </cfRule>
  </conditionalFormatting>
  <conditionalFormatting sqref="C48:G48">
    <cfRule type="cellIs" priority="155" dxfId="5" operator="equal" stopIfTrue="1">
      <formula>0</formula>
    </cfRule>
  </conditionalFormatting>
  <conditionalFormatting sqref="C48:G48">
    <cfRule type="cellIs" priority="154" dxfId="5" operator="equal" stopIfTrue="1">
      <formula>0</formula>
    </cfRule>
  </conditionalFormatting>
  <conditionalFormatting sqref="C48:G48">
    <cfRule type="expression" priority="157" dxfId="0" stopIfTrue="1">
      <formula>'сахарный диабет'!#REF!&lt;'сахарный диабет'!#REF!</formula>
    </cfRule>
  </conditionalFormatting>
  <conditionalFormatting sqref="A49:G49">
    <cfRule type="cellIs" priority="153" dxfId="2" operator="equal" stopIfTrue="1">
      <formula>0</formula>
    </cfRule>
  </conditionalFormatting>
  <conditionalFormatting sqref="A49:B49">
    <cfRule type="cellIs" priority="152" dxfId="2" operator="equal" stopIfTrue="1">
      <formula>0</formula>
    </cfRule>
  </conditionalFormatting>
  <conditionalFormatting sqref="C49">
    <cfRule type="cellIs" priority="151" dxfId="5" operator="equal">
      <formula>0</formula>
    </cfRule>
  </conditionalFormatting>
  <conditionalFormatting sqref="C49">
    <cfRule type="cellIs" priority="150" dxfId="5" operator="equal" stopIfTrue="1">
      <formula>0</formula>
    </cfRule>
  </conditionalFormatting>
  <conditionalFormatting sqref="C49">
    <cfRule type="cellIs" priority="149" dxfId="5" operator="equal" stopIfTrue="1">
      <formula>0</formula>
    </cfRule>
  </conditionalFormatting>
  <conditionalFormatting sqref="C49">
    <cfRule type="expression" priority="148" dxfId="0" stopIfTrue="1">
      <formula>'сахарный диабет'!#REF!&lt;'сахарный диабет'!#REF!</formula>
    </cfRule>
  </conditionalFormatting>
  <conditionalFormatting sqref="D49:G49">
    <cfRule type="cellIs" priority="147" dxfId="5" operator="equal">
      <formula>0</formula>
    </cfRule>
  </conditionalFormatting>
  <conditionalFormatting sqref="D49:G49">
    <cfRule type="cellIs" priority="146" dxfId="5" operator="equal" stopIfTrue="1">
      <formula>0</formula>
    </cfRule>
  </conditionalFormatting>
  <conditionalFormatting sqref="D49:G49">
    <cfRule type="cellIs" priority="145" dxfId="5" operator="equal" stopIfTrue="1">
      <formula>0</formula>
    </cfRule>
  </conditionalFormatting>
  <conditionalFormatting sqref="D49:G49">
    <cfRule type="expression" priority="144" dxfId="0" stopIfTrue="1">
      <formula>'сахарный диабет'!#REF!&lt;'сахарный диабет'!#REF!</formula>
    </cfRule>
  </conditionalFormatting>
  <conditionalFormatting sqref="C49:G49">
    <cfRule type="expression" priority="143" dxfId="0" stopIfTrue="1">
      <formula>'сахарный диабет'!#REF!&lt;'сахарный диабет'!#REF!</formula>
    </cfRule>
  </conditionalFormatting>
  <conditionalFormatting sqref="A48:B48">
    <cfRule type="cellIs" priority="142" dxfId="2" operator="equal" stopIfTrue="1">
      <formula>0</formula>
    </cfRule>
  </conditionalFormatting>
  <conditionalFormatting sqref="B48">
    <cfRule type="expression" priority="141" dxfId="31" stopIfTrue="1">
      <formula>'сахарный диабет'!#REF!&lt;$IR$1</formula>
    </cfRule>
  </conditionalFormatting>
  <conditionalFormatting sqref="A48">
    <cfRule type="expression" priority="140" dxfId="31" stopIfTrue="1">
      <formula>'сахарный диабет'!#REF!&lt;$IR$1</formula>
    </cfRule>
  </conditionalFormatting>
  <conditionalFormatting sqref="A48:B48">
    <cfRule type="expression" priority="139" dxfId="31" stopIfTrue="1">
      <formula>'сахарный диабет'!#REF!&lt;$IR$1</formula>
    </cfRule>
  </conditionalFormatting>
  <conditionalFormatting sqref="C48">
    <cfRule type="cellIs" priority="138" dxfId="5" operator="equal">
      <formula>0</formula>
    </cfRule>
  </conditionalFormatting>
  <conditionalFormatting sqref="C48">
    <cfRule type="cellIs" priority="137" dxfId="5" operator="equal" stopIfTrue="1">
      <formula>0</formula>
    </cfRule>
  </conditionalFormatting>
  <conditionalFormatting sqref="C48">
    <cfRule type="cellIs" priority="136" dxfId="5" operator="equal" stopIfTrue="1">
      <formula>0</formula>
    </cfRule>
  </conditionalFormatting>
  <conditionalFormatting sqref="C48">
    <cfRule type="expression" priority="135" dxfId="0" stopIfTrue="1">
      <formula>'сахарный диабет'!#REF!&lt;'сахарный диабет'!#REF!</formula>
    </cfRule>
  </conditionalFormatting>
  <conditionalFormatting sqref="D48:G48">
    <cfRule type="cellIs" priority="134" dxfId="5" operator="equal">
      <formula>0</formula>
    </cfRule>
  </conditionalFormatting>
  <conditionalFormatting sqref="D48:G48">
    <cfRule type="cellIs" priority="133" dxfId="5" operator="equal" stopIfTrue="1">
      <formula>0</formula>
    </cfRule>
  </conditionalFormatting>
  <conditionalFormatting sqref="D48:G48">
    <cfRule type="cellIs" priority="132" dxfId="5" operator="equal" stopIfTrue="1">
      <formula>0</formula>
    </cfRule>
  </conditionalFormatting>
  <conditionalFormatting sqref="D48:G48">
    <cfRule type="expression" priority="131" dxfId="0" stopIfTrue="1">
      <formula>'сахарный диабет'!#REF!&lt;'сахарный диабет'!#REF!</formula>
    </cfRule>
  </conditionalFormatting>
  <conditionalFormatting sqref="A49">
    <cfRule type="cellIs" priority="130" dxfId="5" operator="equal">
      <formula>0</formula>
    </cfRule>
  </conditionalFormatting>
  <conditionalFormatting sqref="A49">
    <cfRule type="cellIs" priority="129" dxfId="5" operator="equal" stopIfTrue="1">
      <formula>0</formula>
    </cfRule>
  </conditionalFormatting>
  <conditionalFormatting sqref="A49">
    <cfRule type="cellIs" priority="128" dxfId="5" operator="equal" stopIfTrue="1">
      <formula>0</formula>
    </cfRule>
  </conditionalFormatting>
  <conditionalFormatting sqref="A49">
    <cfRule type="expression" priority="127" dxfId="0" stopIfTrue="1">
      <formula>'сахарный диабет'!#REF!&lt;'сахарный диабет'!#REF!</formula>
    </cfRule>
  </conditionalFormatting>
  <conditionalFormatting sqref="B49:G49">
    <cfRule type="cellIs" priority="126" dxfId="5" operator="equal">
      <formula>0</formula>
    </cfRule>
  </conditionalFormatting>
  <conditionalFormatting sqref="B49:G49">
    <cfRule type="cellIs" priority="125" dxfId="5" operator="equal" stopIfTrue="1">
      <formula>0</formula>
    </cfRule>
  </conditionalFormatting>
  <conditionalFormatting sqref="B49:G49">
    <cfRule type="cellIs" priority="124" dxfId="5" operator="equal" stopIfTrue="1">
      <formula>0</formula>
    </cfRule>
  </conditionalFormatting>
  <conditionalFormatting sqref="B49:G49">
    <cfRule type="expression" priority="123" dxfId="0" stopIfTrue="1">
      <formula>'сахарный диабет'!#REF!&lt;'сахарный диабет'!#REF!</formula>
    </cfRule>
  </conditionalFormatting>
  <conditionalFormatting sqref="C48:G48">
    <cfRule type="expression" priority="122" dxfId="0" stopIfTrue="1">
      <formula>'сахарный диабет'!#REF!&lt;'сахарный диабет'!#REF!</formula>
    </cfRule>
  </conditionalFormatting>
  <conditionalFormatting sqref="A49:G49">
    <cfRule type="cellIs" priority="121" dxfId="2" operator="equal" stopIfTrue="1">
      <formula>0</formula>
    </cfRule>
  </conditionalFormatting>
  <conditionalFormatting sqref="A49:B49">
    <cfRule type="cellIs" priority="120" dxfId="2" operator="equal" stopIfTrue="1">
      <formula>0</formula>
    </cfRule>
  </conditionalFormatting>
  <conditionalFormatting sqref="C49">
    <cfRule type="cellIs" priority="119" dxfId="5" operator="equal">
      <formula>0</formula>
    </cfRule>
  </conditionalFormatting>
  <conditionalFormatting sqref="C49">
    <cfRule type="cellIs" priority="118" dxfId="5" operator="equal" stopIfTrue="1">
      <formula>0</formula>
    </cfRule>
  </conditionalFormatting>
  <conditionalFormatting sqref="C49">
    <cfRule type="cellIs" priority="117" dxfId="5" operator="equal" stopIfTrue="1">
      <formula>0</formula>
    </cfRule>
  </conditionalFormatting>
  <conditionalFormatting sqref="C49">
    <cfRule type="expression" priority="116" dxfId="0" stopIfTrue="1">
      <formula>'сахарный диабет'!#REF!&lt;'сахарный диабет'!#REF!</formula>
    </cfRule>
  </conditionalFormatting>
  <conditionalFormatting sqref="D49:G49">
    <cfRule type="cellIs" priority="115" dxfId="5" operator="equal">
      <formula>0</formula>
    </cfRule>
  </conditionalFormatting>
  <conditionalFormatting sqref="D49:G49">
    <cfRule type="cellIs" priority="114" dxfId="5" operator="equal" stopIfTrue="1">
      <formula>0</formula>
    </cfRule>
  </conditionalFormatting>
  <conditionalFormatting sqref="D49:G49">
    <cfRule type="cellIs" priority="113" dxfId="5" operator="equal" stopIfTrue="1">
      <formula>0</formula>
    </cfRule>
  </conditionalFormatting>
  <conditionalFormatting sqref="D49:G49">
    <cfRule type="expression" priority="112" dxfId="0" stopIfTrue="1">
      <formula>'сахарный диабет'!#REF!&lt;'сахарный диабет'!#REF!</formula>
    </cfRule>
  </conditionalFormatting>
  <conditionalFormatting sqref="C49:G49">
    <cfRule type="expression" priority="111" dxfId="0" stopIfTrue="1">
      <formula>'сахарный диабет'!#REF!&lt;'сахарный диабет'!#REF!</formula>
    </cfRule>
  </conditionalFormatting>
  <conditionalFormatting sqref="A49:G49">
    <cfRule type="cellIs" priority="110" dxfId="2" operator="equal" stopIfTrue="1">
      <formula>0</formula>
    </cfRule>
  </conditionalFormatting>
  <conditionalFormatting sqref="A59:B59">
    <cfRule type="cellIs" priority="109" dxfId="2" operator="equal" stopIfTrue="1">
      <formula>0</formula>
    </cfRule>
  </conditionalFormatting>
  <conditionalFormatting sqref="C59:G59">
    <cfRule type="cellIs" priority="108" dxfId="2" operator="equal" stopIfTrue="1">
      <formula>0</formula>
    </cfRule>
  </conditionalFormatting>
  <conditionalFormatting sqref="A60">
    <cfRule type="cellIs" priority="107" dxfId="2" operator="equal" stopIfTrue="1">
      <formula>0</formula>
    </cfRule>
  </conditionalFormatting>
  <conditionalFormatting sqref="B60:G60">
    <cfRule type="cellIs" priority="105" dxfId="2" operator="equal" stopIfTrue="1">
      <formula>0</formula>
    </cfRule>
  </conditionalFormatting>
  <conditionalFormatting sqref="A65:C65">
    <cfRule type="cellIs" priority="104" dxfId="2" operator="equal" stopIfTrue="1">
      <formula>0</formula>
    </cfRule>
  </conditionalFormatting>
  <conditionalFormatting sqref="D65:G65">
    <cfRule type="cellIs" priority="102" dxfId="2" operator="equal" stopIfTrue="1">
      <formula>0</formula>
    </cfRule>
  </conditionalFormatting>
  <conditionalFormatting sqref="A68:G68">
    <cfRule type="cellIs" priority="101" dxfId="2" operator="equal" stopIfTrue="1">
      <formula>0</formula>
    </cfRule>
  </conditionalFormatting>
  <conditionalFormatting sqref="A73:C73">
    <cfRule type="cellIs" priority="96" dxfId="2" operator="equal" stopIfTrue="1">
      <formula>0</formula>
    </cfRule>
  </conditionalFormatting>
  <conditionalFormatting sqref="D73:G73">
    <cfRule type="cellIs" priority="95" dxfId="2" operator="equal" stopIfTrue="1">
      <formula>0</formula>
    </cfRule>
  </conditionalFormatting>
  <conditionalFormatting sqref="A73:C73">
    <cfRule type="expression" priority="99" dxfId="31" stopIfTrue="1">
      <formula>'сахарный диабет'!#REF!&lt;$IR$1</formula>
    </cfRule>
  </conditionalFormatting>
  <conditionalFormatting sqref="A73:C73">
    <cfRule type="expression" priority="100" dxfId="31" stopIfTrue="1">
      <formula>'сахарный диабет'!#REF!&lt;$IR$1</formula>
    </cfRule>
  </conditionalFormatting>
  <conditionalFormatting sqref="A74:G74">
    <cfRule type="cellIs" priority="93" dxfId="2" operator="equal" stopIfTrue="1">
      <formula>0</formula>
    </cfRule>
  </conditionalFormatting>
  <conditionalFormatting sqref="A74:G74">
    <cfRule type="expression" priority="94" dxfId="31" stopIfTrue="1">
      <formula>'сахарный диабет'!#REF!&lt;$IR$1</formula>
    </cfRule>
  </conditionalFormatting>
  <conditionalFormatting sqref="A86:B86">
    <cfRule type="cellIs" priority="91" dxfId="2" operator="equal" stopIfTrue="1">
      <formula>0</formula>
    </cfRule>
  </conditionalFormatting>
  <conditionalFormatting sqref="C86:G86">
    <cfRule type="cellIs" priority="90" dxfId="2" operator="equal" stopIfTrue="1">
      <formula>0</formula>
    </cfRule>
  </conditionalFormatting>
  <conditionalFormatting sqref="A85:G85">
    <cfRule type="cellIs" priority="88" dxfId="2" operator="equal" stopIfTrue="1">
      <formula>0</formula>
    </cfRule>
  </conditionalFormatting>
  <conditionalFormatting sqref="A58:G58">
    <cfRule type="cellIs" priority="86" dxfId="2" operator="equal" stopIfTrue="1">
      <formula>0</formula>
    </cfRule>
  </conditionalFormatting>
  <conditionalFormatting sqref="A111:G111">
    <cfRule type="cellIs" priority="85" dxfId="2" operator="equal" stopIfTrue="1">
      <formula>0</formula>
    </cfRule>
  </conditionalFormatting>
  <conditionalFormatting sqref="A112:B112">
    <cfRule type="cellIs" priority="84" dxfId="2" operator="equal" stopIfTrue="1">
      <formula>0</formula>
    </cfRule>
  </conditionalFormatting>
  <conditionalFormatting sqref="C112:G112">
    <cfRule type="cellIs" priority="83" dxfId="2" operator="equal" stopIfTrue="1">
      <formula>0</formula>
    </cfRule>
  </conditionalFormatting>
  <conditionalFormatting sqref="A113:G113">
    <cfRule type="cellIs" priority="82" dxfId="2" operator="equal" stopIfTrue="1">
      <formula>0</formula>
    </cfRule>
  </conditionalFormatting>
  <conditionalFormatting sqref="A117:G117">
    <cfRule type="cellIs" priority="81" dxfId="2" operator="equal" stopIfTrue="1">
      <formula>0</formula>
    </cfRule>
  </conditionalFormatting>
  <conditionalFormatting sqref="A92:C92">
    <cfRule type="cellIs" priority="79" dxfId="2" operator="equal" stopIfTrue="1">
      <formula>0</formula>
    </cfRule>
  </conditionalFormatting>
  <conditionalFormatting sqref="D92:G92">
    <cfRule type="cellIs" priority="78" dxfId="2" operator="equal" stopIfTrue="1">
      <formula>0</formula>
    </cfRule>
  </conditionalFormatting>
  <conditionalFormatting sqref="C93:G93">
    <cfRule type="cellIs" priority="76" dxfId="2" operator="equal" stopIfTrue="1">
      <formula>0</formula>
    </cfRule>
  </conditionalFormatting>
  <conditionalFormatting sqref="C93:G93">
    <cfRule type="cellIs" priority="75" dxfId="2" operator="equal" stopIfTrue="1">
      <formula>0</formula>
    </cfRule>
  </conditionalFormatting>
  <conditionalFormatting sqref="A93:B93">
    <cfRule type="cellIs" priority="74" dxfId="2" operator="equal" stopIfTrue="1">
      <formula>0</formula>
    </cfRule>
  </conditionalFormatting>
  <conditionalFormatting sqref="A95:G95">
    <cfRule type="cellIs" priority="72" dxfId="2" operator="equal" stopIfTrue="1">
      <formula>0</formula>
    </cfRule>
  </conditionalFormatting>
  <conditionalFormatting sqref="A95:G95">
    <cfRule type="expression" priority="73" dxfId="31" stopIfTrue="1">
      <formula>'сахарный диабет'!#REF!&lt;$IR$1</formula>
    </cfRule>
  </conditionalFormatting>
  <conditionalFormatting sqref="A96:G96">
    <cfRule type="cellIs" priority="70" dxfId="2" operator="equal" stopIfTrue="1">
      <formula>0</formula>
    </cfRule>
  </conditionalFormatting>
  <conditionalFormatting sqref="A87:G87">
    <cfRule type="cellIs" priority="69" dxfId="2" operator="equal" stopIfTrue="1">
      <formula>0</formula>
    </cfRule>
  </conditionalFormatting>
  <conditionalFormatting sqref="A102:G102">
    <cfRule type="cellIs" priority="68" dxfId="2" operator="equal" stopIfTrue="1">
      <formula>0</formula>
    </cfRule>
  </conditionalFormatting>
  <conditionalFormatting sqref="A101:G101">
    <cfRule type="cellIs" priority="66" dxfId="2" operator="equal" stopIfTrue="1">
      <formula>0</formula>
    </cfRule>
  </conditionalFormatting>
  <conditionalFormatting sqref="A101:G101">
    <cfRule type="expression" priority="67" dxfId="31" stopIfTrue="1">
      <formula>'сахарный диабет'!#REF!&lt;$IR$1</formula>
    </cfRule>
  </conditionalFormatting>
  <conditionalFormatting sqref="A118:C118">
    <cfRule type="cellIs" priority="64" dxfId="2" operator="equal" stopIfTrue="1">
      <formula>0</formula>
    </cfRule>
  </conditionalFormatting>
  <conditionalFormatting sqref="D118:G118">
    <cfRule type="cellIs" priority="63" dxfId="2" operator="equal" stopIfTrue="1">
      <formula>0</formula>
    </cfRule>
  </conditionalFormatting>
  <conditionalFormatting sqref="A121:G121">
    <cfRule type="cellIs" priority="61" dxfId="2" operator="equal" stopIfTrue="1">
      <formula>0</formula>
    </cfRule>
  </conditionalFormatting>
  <conditionalFormatting sqref="C121:G121">
    <cfRule type="cellIs" priority="60" dxfId="2" operator="equal" stopIfTrue="1">
      <formula>0</formula>
    </cfRule>
  </conditionalFormatting>
  <conditionalFormatting sqref="A127:B127">
    <cfRule type="cellIs" priority="58" dxfId="2" operator="equal" stopIfTrue="1">
      <formula>0</formula>
    </cfRule>
  </conditionalFormatting>
  <conditionalFormatting sqref="C127">
    <cfRule type="cellIs" priority="56" dxfId="5" operator="equal">
      <formula>0</formula>
    </cfRule>
  </conditionalFormatting>
  <conditionalFormatting sqref="C127">
    <cfRule type="cellIs" priority="55" dxfId="5" operator="equal" stopIfTrue="1">
      <formula>0</formula>
    </cfRule>
  </conditionalFormatting>
  <conditionalFormatting sqref="C127">
    <cfRule type="cellIs" priority="54" dxfId="5" operator="equal" stopIfTrue="1">
      <formula>0</formula>
    </cfRule>
  </conditionalFormatting>
  <conditionalFormatting sqref="C127">
    <cfRule type="expression" priority="57" dxfId="0" stopIfTrue="1">
      <formula>'сахарный диабет'!#REF!&lt;'сахарный диабет'!#REF!</formula>
    </cfRule>
  </conditionalFormatting>
  <conditionalFormatting sqref="D127:G127">
    <cfRule type="cellIs" priority="52" dxfId="5" operator="equal">
      <formula>0</formula>
    </cfRule>
  </conditionalFormatting>
  <conditionalFormatting sqref="D127:G127">
    <cfRule type="cellIs" priority="51" dxfId="5" operator="equal" stopIfTrue="1">
      <formula>0</formula>
    </cfRule>
  </conditionalFormatting>
  <conditionalFormatting sqref="D127:G127">
    <cfRule type="cellIs" priority="50" dxfId="5" operator="equal" stopIfTrue="1">
      <formula>0</formula>
    </cfRule>
  </conditionalFormatting>
  <conditionalFormatting sqref="D127:G127">
    <cfRule type="expression" priority="53" dxfId="0" stopIfTrue="1">
      <formula>'сахарный диабет'!#REF!&lt;'сахарный диабет'!#REF!</formula>
    </cfRule>
  </conditionalFormatting>
  <conditionalFormatting sqref="C127:G127">
    <cfRule type="expression" priority="59" dxfId="0" stopIfTrue="1">
      <formula>'сахарный диабет'!#REF!&lt;'сахарный диабет'!#REF!</formula>
    </cfRule>
  </conditionalFormatting>
  <conditionalFormatting sqref="A126:B126">
    <cfRule type="cellIs" priority="49" dxfId="2" operator="equal" stopIfTrue="1">
      <formula>0</formula>
    </cfRule>
  </conditionalFormatting>
  <conditionalFormatting sqref="C126:G126">
    <cfRule type="cellIs" priority="47" dxfId="5" operator="equal">
      <formula>0</formula>
    </cfRule>
  </conditionalFormatting>
  <conditionalFormatting sqref="C126:G126">
    <cfRule type="cellIs" priority="46" dxfId="5" operator="equal" stopIfTrue="1">
      <formula>0</formula>
    </cfRule>
  </conditionalFormatting>
  <conditionalFormatting sqref="C126:G126">
    <cfRule type="cellIs" priority="45" dxfId="5" operator="equal" stopIfTrue="1">
      <formula>0</formula>
    </cfRule>
  </conditionalFormatting>
  <conditionalFormatting sqref="C126:G126">
    <cfRule type="expression" priority="48" dxfId="0" stopIfTrue="1">
      <formula>'сахарный диабет'!#REF!&lt;'сахарный диабет'!#REF!</formula>
    </cfRule>
  </conditionalFormatting>
  <conditionalFormatting sqref="A127:G127">
    <cfRule type="cellIs" priority="44" dxfId="2" operator="equal" stopIfTrue="1">
      <formula>0</formula>
    </cfRule>
  </conditionalFormatting>
  <conditionalFormatting sqref="A127:B127">
    <cfRule type="cellIs" priority="43" dxfId="2" operator="equal" stopIfTrue="1">
      <formula>0</formula>
    </cfRule>
  </conditionalFormatting>
  <conditionalFormatting sqref="C127">
    <cfRule type="cellIs" priority="42" dxfId="5" operator="equal">
      <formula>0</formula>
    </cfRule>
  </conditionalFormatting>
  <conditionalFormatting sqref="C127">
    <cfRule type="cellIs" priority="41" dxfId="5" operator="equal" stopIfTrue="1">
      <formula>0</formula>
    </cfRule>
  </conditionalFormatting>
  <conditionalFormatting sqref="C127">
    <cfRule type="cellIs" priority="40" dxfId="5" operator="equal" stopIfTrue="1">
      <formula>0</formula>
    </cfRule>
  </conditionalFormatting>
  <conditionalFormatting sqref="C127">
    <cfRule type="expression" priority="39" dxfId="0" stopIfTrue="1">
      <formula>'сахарный диабет'!#REF!&lt;'сахарный диабет'!#REF!</formula>
    </cfRule>
  </conditionalFormatting>
  <conditionalFormatting sqref="D127:G127">
    <cfRule type="cellIs" priority="38" dxfId="5" operator="equal">
      <formula>0</formula>
    </cfRule>
  </conditionalFormatting>
  <conditionalFormatting sqref="D127:G127">
    <cfRule type="cellIs" priority="37" dxfId="5" operator="equal" stopIfTrue="1">
      <formula>0</formula>
    </cfRule>
  </conditionalFormatting>
  <conditionalFormatting sqref="D127:G127">
    <cfRule type="cellIs" priority="36" dxfId="5" operator="equal" stopIfTrue="1">
      <formula>0</formula>
    </cfRule>
  </conditionalFormatting>
  <conditionalFormatting sqref="D127:G127">
    <cfRule type="expression" priority="35" dxfId="0" stopIfTrue="1">
      <formula>'сахарный диабет'!#REF!&lt;'сахарный диабет'!#REF!</formula>
    </cfRule>
  </conditionalFormatting>
  <conditionalFormatting sqref="C127:G127">
    <cfRule type="expression" priority="34" dxfId="0" stopIfTrue="1">
      <formula>'сахарный диабет'!#REF!&lt;'сахарный диабет'!#REF!</formula>
    </cfRule>
  </conditionalFormatting>
  <conditionalFormatting sqref="A126:B126">
    <cfRule type="cellIs" priority="33" dxfId="2" operator="equal" stopIfTrue="1">
      <formula>0</formula>
    </cfRule>
  </conditionalFormatting>
  <conditionalFormatting sqref="B126">
    <cfRule type="expression" priority="32" dxfId="31" stopIfTrue="1">
      <formula>'сахарный диабет'!#REF!&lt;$IR$1</formula>
    </cfRule>
  </conditionalFormatting>
  <conditionalFormatting sqref="A126">
    <cfRule type="expression" priority="31" dxfId="31" stopIfTrue="1">
      <formula>'сахарный диабет'!#REF!&lt;$IR$1</formula>
    </cfRule>
  </conditionalFormatting>
  <conditionalFormatting sqref="A126:B126">
    <cfRule type="expression" priority="30" dxfId="31" stopIfTrue="1">
      <formula>'сахарный диабет'!#REF!&lt;$IR$1</formula>
    </cfRule>
  </conditionalFormatting>
  <conditionalFormatting sqref="C126">
    <cfRule type="cellIs" priority="29" dxfId="5" operator="equal">
      <formula>0</formula>
    </cfRule>
  </conditionalFormatting>
  <conditionalFormatting sqref="C126">
    <cfRule type="cellIs" priority="28" dxfId="5" operator="equal" stopIfTrue="1">
      <formula>0</formula>
    </cfRule>
  </conditionalFormatting>
  <conditionalFormatting sqref="C126">
    <cfRule type="cellIs" priority="27" dxfId="5" operator="equal" stopIfTrue="1">
      <formula>0</formula>
    </cfRule>
  </conditionalFormatting>
  <conditionalFormatting sqref="C126">
    <cfRule type="expression" priority="26" dxfId="0" stopIfTrue="1">
      <formula>'сахарный диабет'!#REF!&lt;'сахарный диабет'!#REF!</formula>
    </cfRule>
  </conditionalFormatting>
  <conditionalFormatting sqref="D126:G126">
    <cfRule type="cellIs" priority="25" dxfId="5" operator="equal">
      <formula>0</formula>
    </cfRule>
  </conditionalFormatting>
  <conditionalFormatting sqref="D126:G126">
    <cfRule type="cellIs" priority="24" dxfId="5" operator="equal" stopIfTrue="1">
      <formula>0</formula>
    </cfRule>
  </conditionalFormatting>
  <conditionalFormatting sqref="D126:G126">
    <cfRule type="cellIs" priority="23" dxfId="5" operator="equal" stopIfTrue="1">
      <formula>0</formula>
    </cfRule>
  </conditionalFormatting>
  <conditionalFormatting sqref="D126:G126">
    <cfRule type="expression" priority="22" dxfId="0" stopIfTrue="1">
      <formula>'сахарный диабет'!#REF!&lt;'сахарный диабет'!#REF!</formula>
    </cfRule>
  </conditionalFormatting>
  <conditionalFormatting sqref="A127">
    <cfRule type="cellIs" priority="21" dxfId="5" operator="equal">
      <formula>0</formula>
    </cfRule>
  </conditionalFormatting>
  <conditionalFormatting sqref="A127">
    <cfRule type="cellIs" priority="20" dxfId="5" operator="equal" stopIfTrue="1">
      <formula>0</formula>
    </cfRule>
  </conditionalFormatting>
  <conditionalFormatting sqref="A127">
    <cfRule type="cellIs" priority="19" dxfId="5" operator="equal" stopIfTrue="1">
      <formula>0</formula>
    </cfRule>
  </conditionalFormatting>
  <conditionalFormatting sqref="A127">
    <cfRule type="expression" priority="18" dxfId="0" stopIfTrue="1">
      <formula>'сахарный диабет'!#REF!&lt;'сахарный диабет'!#REF!</formula>
    </cfRule>
  </conditionalFormatting>
  <conditionalFormatting sqref="B127:G127">
    <cfRule type="cellIs" priority="17" dxfId="5" operator="equal">
      <formula>0</formula>
    </cfRule>
  </conditionalFormatting>
  <conditionalFormatting sqref="B127:G127">
    <cfRule type="cellIs" priority="16" dxfId="5" operator="equal" stopIfTrue="1">
      <formula>0</formula>
    </cfRule>
  </conditionalFormatting>
  <conditionalFormatting sqref="B127:G127">
    <cfRule type="cellIs" priority="15" dxfId="5" operator="equal" stopIfTrue="1">
      <formula>0</formula>
    </cfRule>
  </conditionalFormatting>
  <conditionalFormatting sqref="B127:G127">
    <cfRule type="expression" priority="14" dxfId="0" stopIfTrue="1">
      <formula>'сахарный диабет'!#REF!&lt;'сахарный диабет'!#REF!</formula>
    </cfRule>
  </conditionalFormatting>
  <conditionalFormatting sqref="C126:G126">
    <cfRule type="expression" priority="13" dxfId="0" stopIfTrue="1">
      <formula>'сахарный диабет'!#REF!&lt;'сахарный диабет'!#REF!</formula>
    </cfRule>
  </conditionalFormatting>
  <conditionalFormatting sqref="A127:G127">
    <cfRule type="cellIs" priority="12" dxfId="2" operator="equal" stopIfTrue="1">
      <formula>0</formula>
    </cfRule>
  </conditionalFormatting>
  <conditionalFormatting sqref="A127:B127">
    <cfRule type="cellIs" priority="11" dxfId="2" operator="equal" stopIfTrue="1">
      <formula>0</formula>
    </cfRule>
  </conditionalFormatting>
  <conditionalFormatting sqref="C127">
    <cfRule type="cellIs" priority="10" dxfId="5" operator="equal">
      <formula>0</formula>
    </cfRule>
  </conditionalFormatting>
  <conditionalFormatting sqref="C127">
    <cfRule type="cellIs" priority="9" dxfId="5" operator="equal" stopIfTrue="1">
      <formula>0</formula>
    </cfRule>
  </conditionalFormatting>
  <conditionalFormatting sqref="C127">
    <cfRule type="cellIs" priority="8" dxfId="5" operator="equal" stopIfTrue="1">
      <formula>0</formula>
    </cfRule>
  </conditionalFormatting>
  <conditionalFormatting sqref="C127">
    <cfRule type="expression" priority="7" dxfId="0" stopIfTrue="1">
      <formula>'сахарный диабет'!#REF!&lt;'сахарный диабет'!#REF!</formula>
    </cfRule>
  </conditionalFormatting>
  <conditionalFormatting sqref="D127:G127">
    <cfRule type="cellIs" priority="6" dxfId="5" operator="equal">
      <formula>0</formula>
    </cfRule>
  </conditionalFormatting>
  <conditionalFormatting sqref="D127:G127">
    <cfRule type="cellIs" priority="5" dxfId="5" operator="equal" stopIfTrue="1">
      <formula>0</formula>
    </cfRule>
  </conditionalFormatting>
  <conditionalFormatting sqref="D127:G127">
    <cfRule type="cellIs" priority="4" dxfId="5" operator="equal" stopIfTrue="1">
      <formula>0</formula>
    </cfRule>
  </conditionalFormatting>
  <conditionalFormatting sqref="D127:G127">
    <cfRule type="expression" priority="3" dxfId="0" stopIfTrue="1">
      <formula>'сахарный диабет'!#REF!&lt;'сахарный диабет'!#REF!</formula>
    </cfRule>
  </conditionalFormatting>
  <conditionalFormatting sqref="C127:G127">
    <cfRule type="expression" priority="2" dxfId="0" stopIfTrue="1">
      <formula>'сахарный диабет'!#REF!&lt;'сахарный диабет'!#REF!</formula>
    </cfRule>
  </conditionalFormatting>
  <conditionalFormatting sqref="A127:G127">
    <cfRule type="cellIs" priority="1" dxfId="2" operator="equal" stopIfTrue="1">
      <formula>0</formula>
    </cfRule>
  </conditionalFormatting>
  <conditionalFormatting sqref="C84:G84">
    <cfRule type="expression" priority="3990" dxfId="0" stopIfTrue="1">
      <formula>$IK85&lt;'сахарный диабет'!#REF!</formula>
    </cfRule>
  </conditionalFormatting>
  <conditionalFormatting sqref="C84:G84">
    <cfRule type="expression" priority="3991" dxfId="0" stopIfTrue="1">
      <formula>$IK86&lt;'сахарный диабет'!#REF!</formula>
    </cfRule>
  </conditionalFormatting>
  <printOptions/>
  <pageMargins left="0.75" right="0.75" top="0.48" bottom="0.4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cp:lastPrinted>2022-10-03T04:43:35Z</cp:lastPrinted>
  <dcterms:created xsi:type="dcterms:W3CDTF">1996-10-08T23:32:33Z</dcterms:created>
  <dcterms:modified xsi:type="dcterms:W3CDTF">2024-02-11T09:12:07Z</dcterms:modified>
  <cp:category/>
  <cp:version/>
  <cp:contentType/>
  <cp:contentStatus/>
</cp:coreProperties>
</file>