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талья\Downloads\1 НЕДЕЛЯ\"/>
    </mc:Choice>
  </mc:AlternateContent>
  <xr:revisionPtr revIDLastSave="0" documentId="13_ncr:1_{6782FECF-5980-45B9-A1D1-161E009229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G8" i="1"/>
  <c r="I8" i="1"/>
  <c r="H8" i="1"/>
  <c r="G7" i="1"/>
</calcChain>
</file>

<file path=xl/sharedStrings.xml><?xml version="1.0" encoding="utf-8"?>
<sst xmlns="http://schemas.openxmlformats.org/spreadsheetml/2006/main" count="46" uniqueCount="41">
  <si>
    <t>Школа</t>
  </si>
  <si>
    <t>МБОУ "С(К)ОШ № 11 Г. ЧЕЛЯБИНСКА"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</si>
  <si>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</si>
  <si>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</si>
  <si>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</si>
  <si>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</si>
  <si>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</si>
  <si>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</si>
  <si>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</si>
  <si>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</si>
  <si>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</si>
  <si>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</si>
  <si>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</si>
  <si>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</si>
  <si>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</si>
  <si>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</si>
  <si>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</si>
  <si>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</si>
  <si>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378/17*</t>
  </si>
  <si>
    <t>Чай с молоком</t>
  </si>
  <si>
    <t>хлеб</t>
  </si>
  <si>
    <t>Батон нарезной</t>
  </si>
  <si>
    <t>Обед</t>
  </si>
  <si>
    <t>закуска</t>
  </si>
  <si>
    <t>напиток</t>
  </si>
  <si>
    <t>Хлеб ржаной</t>
  </si>
  <si>
    <t>Полдник</t>
  </si>
  <si>
    <t>сладкое</t>
  </si>
  <si>
    <t>Рогалик "Аппетитный" первый х/к</t>
  </si>
  <si>
    <t>Каша молочная "Дружба" (жидкая) с маслом сливочным</t>
  </si>
  <si>
    <t>93/17</t>
  </si>
  <si>
    <t>Салат из свеклы с чесноком</t>
  </si>
  <si>
    <t>Суп-лапша домашняя с птицей отварной</t>
  </si>
  <si>
    <t>Бигус с мясом</t>
  </si>
  <si>
    <t>Напиток с витаминами в ассортименте</t>
  </si>
  <si>
    <t>22/06**</t>
  </si>
  <si>
    <t>113/17*</t>
  </si>
  <si>
    <t>594/13****</t>
  </si>
  <si>
    <t>ТТК 20</t>
  </si>
  <si>
    <t>Творожная масса ванильная с молоком сгущенным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</si>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</sst>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3" xfId="1" applyFont="1" applyBorder="1" applyAlignment="1" applyProtection="1">
      <alignment horizontal="center" vertical="center"/>
      <protection hidden="1"/>
    </xf>
    <xf numFmtId="2" fontId="5" fillId="0" borderId="13" xfId="0" applyNumberFormat="1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2" fontId="5" fillId="0" borderId="13" xfId="1" applyNumberFormat="1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>
      <alignment horizontal="center" vertical="center" wrapText="1"/>
    </xf>
    <xf numFmtId="49" fontId="5" fillId="0" borderId="13" xfId="1" applyNumberFormat="1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>
      <alignment horizontal="center" vertical="center" wrapText="1"/>
    </xf>
    <xf numFmtId="0" fontId="7" fillId="0" borderId="13" xfId="1" applyFont="1" applyBorder="1" applyAlignment="1" applyProtection="1">
      <alignment horizontal="center" vertical="center"/>
      <protection hidden="1"/>
    </xf>
    <xf numFmtId="0" fontId="7" fillId="0" borderId="13" xfId="1" applyFont="1" applyBorder="1" applyAlignment="1" applyProtection="1">
      <alignment horizontal="center" vertical="center"/>
      <protection locked="0" hidden="1"/>
    </xf>
    <xf numFmtId="0" fontId="5" fillId="0" borderId="13" xfId="0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/>
    </xf>
    <xf numFmtId="0" fontId="2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Обычный 2 2" xfId="1" xr:uid="{0F5DDE91-36E6-49F7-8105-C8E1C78E34DC}"/>
  </cellStyles>
  <dxfs count="15"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</dxf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</dxf>
    <dxf>
      <font>
        <color indexed="9"/>
      </font>
    </dxf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</dxf>
    <dxf>
      <font>
        <color rgb="FFFFFFFF"/>
      </font>
    </dxf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</dxf>
    <dxf>
      <font>
        <color indexed="9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zoomScale="80" zoomScaleNormal="80" workbookViewId="0">
      <selection activeCell="D25" sqref="D25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" customWidth="1"/>
  </cols>
  <sheetData>
    <row r="1" spans="1:10" x14ac:dyDescent="0.3">
      <c r="A1" t="s">
        <v>0</v>
      </c>
      <c r="B1" s="26" t="s">
        <v>1</v>
      </c>
      <c r="C1" s="27"/>
      <c r="D1" s="28"/>
      <c r="E1" t="s">
        <v>2</v>
      </c>
      <c r="F1" s="1" t="s">
        <v>3</v>
      </c>
      <c r="I1" t="s">
        <v>4</v>
      </c>
      <c r="J1" s="2">
        <v>46279</v>
      </c>
    </row>
    <row r="2" spans="1:10" ht="7.5" customHeight="1" x14ac:dyDescent="0.3"/>
    <row r="3" spans="1:10" ht="15" thickBot="1" x14ac:dyDescent="0.3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11" t="s">
        <v>27</v>
      </c>
      <c r="C4" s="9"/>
      <c r="D4" s="11" t="s">
        <v>28</v>
      </c>
      <c r="E4" s="12">
        <v>50</v>
      </c>
      <c r="F4" s="9">
        <v>0</v>
      </c>
      <c r="G4" s="15">
        <v>190</v>
      </c>
      <c r="H4" s="15">
        <v>5.5</v>
      </c>
      <c r="I4" s="15">
        <v>29</v>
      </c>
      <c r="J4" s="15">
        <v>3.75</v>
      </c>
    </row>
    <row r="5" spans="1:10" x14ac:dyDescent="0.3">
      <c r="A5" s="7"/>
      <c r="B5" s="11" t="s">
        <v>16</v>
      </c>
      <c r="C5" s="18" t="s">
        <v>30</v>
      </c>
      <c r="D5" s="11" t="s">
        <v>29</v>
      </c>
      <c r="E5" s="13">
        <v>202</v>
      </c>
      <c r="F5" s="1">
        <v>0</v>
      </c>
      <c r="G5" s="16">
        <v>229.33</v>
      </c>
      <c r="H5" s="16">
        <v>11.81</v>
      </c>
      <c r="I5" s="16">
        <v>20.16</v>
      </c>
      <c r="J5" s="16">
        <v>10.63</v>
      </c>
    </row>
    <row r="6" spans="1:10" x14ac:dyDescent="0.3">
      <c r="A6" s="7"/>
      <c r="B6" s="11" t="s">
        <v>17</v>
      </c>
      <c r="C6" s="19" t="s">
        <v>18</v>
      </c>
      <c r="D6" s="11" t="s">
        <v>19</v>
      </c>
      <c r="E6" s="14">
        <v>200</v>
      </c>
      <c r="F6" s="1">
        <v>0</v>
      </c>
      <c r="G6" s="17">
        <v>89.6</v>
      </c>
      <c r="H6" s="17">
        <v>1.6</v>
      </c>
      <c r="I6" s="17">
        <v>17.350000000000001</v>
      </c>
      <c r="J6" s="17">
        <v>1.45</v>
      </c>
    </row>
    <row r="7" spans="1:10" ht="15" thickBot="1" x14ac:dyDescent="0.35">
      <c r="A7" s="7"/>
      <c r="B7" s="11" t="s">
        <v>20</v>
      </c>
      <c r="C7" s="1"/>
      <c r="D7" s="11" t="s">
        <v>21</v>
      </c>
      <c r="E7" s="12">
        <v>50</v>
      </c>
      <c r="F7" s="1">
        <v>0</v>
      </c>
      <c r="G7" s="15">
        <f>105*50/40</f>
        <v>131.25</v>
      </c>
      <c r="H7" s="15">
        <v>1.25</v>
      </c>
      <c r="I7" s="15">
        <v>26.25</v>
      </c>
      <c r="J7" s="15">
        <v>3.75</v>
      </c>
    </row>
    <row r="8" spans="1:10" ht="27.6" x14ac:dyDescent="0.3">
      <c r="A8" s="6" t="s">
        <v>22</v>
      </c>
      <c r="B8" s="9" t="s">
        <v>23</v>
      </c>
      <c r="C8" s="23" t="s">
        <v>35</v>
      </c>
      <c r="D8" s="11" t="s">
        <v>31</v>
      </c>
      <c r="E8" s="20">
        <v>60</v>
      </c>
      <c r="F8" s="9">
        <v>0</v>
      </c>
      <c r="G8" s="15">
        <f>128.53*60/100</f>
        <v>77.117999999999995</v>
      </c>
      <c r="H8" s="15">
        <f>10.08*60/100</f>
        <v>6.0479999999999992</v>
      </c>
      <c r="I8" s="15">
        <f>8.07*60/100</f>
        <v>4.8420000000000005</v>
      </c>
      <c r="J8" s="15">
        <v>0.83</v>
      </c>
    </row>
    <row r="9" spans="1:10" x14ac:dyDescent="0.3">
      <c r="A9" s="7"/>
      <c r="B9" s="1" t="s">
        <v>16</v>
      </c>
      <c r="C9" s="19" t="s">
        <v>36</v>
      </c>
      <c r="D9" s="11" t="s">
        <v>32</v>
      </c>
      <c r="E9" s="21">
        <v>210</v>
      </c>
      <c r="F9" s="1">
        <v>0</v>
      </c>
      <c r="G9" s="16">
        <v>166.01</v>
      </c>
      <c r="H9" s="16">
        <v>10.61</v>
      </c>
      <c r="I9" s="16">
        <v>13.54</v>
      </c>
      <c r="J9" s="16">
        <v>4.09</v>
      </c>
    </row>
    <row r="10" spans="1:10" x14ac:dyDescent="0.3">
      <c r="A10" s="7"/>
      <c r="B10" s="1" t="s">
        <v>16</v>
      </c>
      <c r="C10" s="19" t="s">
        <v>37</v>
      </c>
      <c r="D10" s="11" t="s">
        <v>33</v>
      </c>
      <c r="E10" s="22">
        <v>200</v>
      </c>
      <c r="F10" s="1">
        <v>0</v>
      </c>
      <c r="G10" s="17">
        <v>435.46</v>
      </c>
      <c r="H10" s="17">
        <v>29.86</v>
      </c>
      <c r="I10" s="17">
        <v>19.309999999999999</v>
      </c>
      <c r="J10" s="17">
        <v>22.37</v>
      </c>
    </row>
    <row r="11" spans="1:10" x14ac:dyDescent="0.3">
      <c r="A11" s="7"/>
      <c r="B11" s="25" t="s">
        <v>24</v>
      </c>
      <c r="C11" s="23" t="s">
        <v>38</v>
      </c>
      <c r="D11" s="11" t="s">
        <v>34</v>
      </c>
      <c r="E11" s="21">
        <v>200</v>
      </c>
      <c r="F11" s="1">
        <v>0</v>
      </c>
      <c r="G11" s="15">
        <v>80</v>
      </c>
      <c r="H11" s="15">
        <v>0</v>
      </c>
      <c r="I11" s="15">
        <v>19</v>
      </c>
      <c r="J11" s="15">
        <v>0</v>
      </c>
    </row>
    <row r="12" spans="1:10" ht="15" thickBot="1" x14ac:dyDescent="0.35">
      <c r="A12" s="7"/>
      <c r="B12" s="25" t="s">
        <v>20</v>
      </c>
      <c r="C12" s="1"/>
      <c r="D12" s="11" t="s">
        <v>25</v>
      </c>
      <c r="E12" s="20">
        <v>50</v>
      </c>
      <c r="F12" s="1">
        <v>0</v>
      </c>
      <c r="G12" s="15">
        <v>97.4</v>
      </c>
      <c r="H12" s="15">
        <v>0.6</v>
      </c>
      <c r="I12" s="15">
        <v>19.95</v>
      </c>
      <c r="J12" s="15">
        <v>3.05</v>
      </c>
    </row>
    <row r="13" spans="1:10" x14ac:dyDescent="0.3">
      <c r="A13" s="6" t="s">
        <v>26</v>
      </c>
      <c r="B13" s="9" t="s">
        <v>27</v>
      </c>
      <c r="C13" s="9"/>
      <c r="D13" s="11" t="s">
        <v>39</v>
      </c>
      <c r="E13" s="21">
        <v>130</v>
      </c>
      <c r="F13" s="9">
        <v>0</v>
      </c>
      <c r="G13" s="24">
        <f>211.6+32.8</f>
        <v>244.39999999999998</v>
      </c>
      <c r="H13" s="24">
        <v>7.05</v>
      </c>
      <c r="I13" s="24">
        <f>22.9+5.55</f>
        <v>28.45</v>
      </c>
      <c r="J13" s="24">
        <f>15.94+1.44</f>
        <v>17.38</v>
      </c>
    </row>
    <row r="14" spans="1:10" ht="15" thickBot="1" x14ac:dyDescent="0.35">
      <c r="A14" s="8"/>
      <c r="B14" s="10" t="s">
        <v>24</v>
      </c>
      <c r="C14" s="10"/>
      <c r="D14" s="11" t="s">
        <v>40</v>
      </c>
      <c r="E14" s="21">
        <v>200</v>
      </c>
      <c r="F14" s="10">
        <v>0</v>
      </c>
      <c r="G14" s="23">
        <v>112.87</v>
      </c>
      <c r="H14" s="23"/>
      <c r="I14" s="23">
        <v>27.87</v>
      </c>
      <c r="J14" s="23">
        <v>0.16</v>
      </c>
    </row>
  </sheetData>
  <mergeCells count="1">
    <mergeCell ref="B1:D1"/>
  </mergeCells>
  <conditionalFormatting sqref="C6">
    <cfRule type="cellIs" dxfId="14" priority="25" stopIfTrue="1" operator="equal">
      <formula>0</formula>
    </cfRule>
  </conditionalFormatting>
  <conditionalFormatting sqref="C9:C11">
    <cfRule type="cellIs" dxfId="13" priority="18" stopIfTrue="1" operator="equal">
      <formula>0</formula>
    </cfRule>
  </conditionalFormatting>
  <conditionalFormatting sqref="C10">
    <cfRule type="expression" dxfId="12" priority="19" stopIfTrue="1">
      <formula>#REF!&lt;$II$1</formula>
    </cfRule>
  </conditionalFormatting>
  <conditionalFormatting sqref="C11">
    <cfRule type="expression" dxfId="11" priority="20" stopIfTrue="1">
      <formula>$IR12&lt;$IQ$1</formula>
    </cfRule>
  </conditionalFormatting>
  <conditionalFormatting sqref="E6">
    <cfRule type="cellIs" dxfId="10" priority="27" stopIfTrue="1" operator="equal">
      <formula>0</formula>
    </cfRule>
  </conditionalFormatting>
  <conditionalFormatting sqref="E9:E10">
    <cfRule type="cellIs" dxfId="9" priority="21" stopIfTrue="1" operator="equal">
      <formula>0</formula>
    </cfRule>
  </conditionalFormatting>
  <conditionalFormatting sqref="E10">
    <cfRule type="expression" dxfId="8" priority="22" stopIfTrue="1">
      <formula>#REF!&lt;$II$1</formula>
    </cfRule>
  </conditionalFormatting>
  <conditionalFormatting sqref="E11 H11:J11">
    <cfRule type="expression" dxfId="7" priority="23" stopIfTrue="1">
      <formula>$IR12&lt;$IQ$1</formula>
    </cfRule>
  </conditionalFormatting>
  <conditionalFormatting sqref="E11:E12">
    <cfRule type="cellIs" dxfId="6" priority="24" stopIfTrue="1" operator="equal">
      <formula>0</formula>
    </cfRule>
  </conditionalFormatting>
  <conditionalFormatting sqref="E13:E14">
    <cfRule type="cellIs" dxfId="5" priority="14" stopIfTrue="1" operator="equal">
      <formula>0</formula>
    </cfRule>
  </conditionalFormatting>
  <conditionalFormatting sqref="G11">
    <cfRule type="expression" dxfId="4" priority="31" stopIfTrue="1">
      <formula>$IR12&lt;$IQ$1</formula>
    </cfRule>
  </conditionalFormatting>
  <conditionalFormatting sqref="G10:J10">
    <cfRule type="expression" dxfId="3" priority="12" stopIfTrue="1">
      <formula>#REF!&lt;$II$1</formula>
    </cfRule>
  </conditionalFormatting>
  <conditionalFormatting sqref="G10:J12 G6:J6 G14:J14">
    <cfRule type="cellIs" dxfId="2" priority="26" stopIfTrue="1" operator="equal">
      <formula>0</formula>
    </cfRule>
  </conditionalFormatting>
  <conditionalFormatting sqref="E13">
    <cfRule type="expression" dxfId="1" priority="32" stopIfTrue="1">
      <formula>#REF!&lt;$IQ$1</formula>
    </cfRule>
    <cfRule type="expression" dxfId="0" priority="33" stopIfTrue="1">
      <formula>$IR14&lt;$IQ$1</formula>
    </cfRule>
  </conditionalFormatting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Войниленко Наталия Васильевна (директор)</Manager>
  <Company>МБОУ "С(К)ОШ № 11 Г. ЧЕЛЯБИНСКА"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Лунина Наталья Николаевна (лаборант)</dc:creator>
  <cp:keywords>питание, меню, мониторинг, ЕСХД, API</cp:keywords>
  <dc:description>Сформировано в ЕСХД "Мониторинг питания"</dc:description>
  <cp:lastModifiedBy>Наталья</cp:lastModifiedBy>
  <dcterms:created xsi:type="dcterms:W3CDTF">2023-11-12T21:00:00Z</dcterms:created>
  <dcterms:modified xsi:type="dcterms:W3CDTF">2026-09-14T10:43:31Z</dcterms:modified>
  <cp:category>Образовательные организации</cp:category>
</cp:coreProperties>
</file>