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D92C676E-62FD-4010-9AC2-7D2EAABBB9BF}" xr6:coauthVersionLast="47" xr6:coauthVersionMax="47" xr10:uidLastSave="{00000000-0000-0000-0000-000000000000}"/>
  <bookViews>
    <workbookView xWindow="156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I13" i="1"/>
  <c r="J13" i="1"/>
  <c r="G8" i="1"/>
  <c r="I8" i="1"/>
  <c r="H8" i="1"/>
  <c r="G7" i="1"/>
</calcChain>
</file>

<file path=xl/sharedStrings.xml><?xml version="1.0" encoding="utf-8"?>
<sst xmlns="http://schemas.openxmlformats.org/spreadsheetml/2006/main" count="46" uniqueCount="42">
  <si>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</si>
  <si>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</si>
  <si>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</si>
  <si>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</si>
  <si>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</si>
  <si>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</si>
  <si>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</si>
  <si>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</si>
  <si>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</si>
  <si>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</si>
  <si>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</si>
  <si>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</si>
  <si>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</si>
  <si>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</si>
  <si>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</si>
  <si>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</si>
  <si>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</si>
  <si>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</si>
  <si>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378/17*</t>
  </si>
  <si>
    <t>Чай с молоком</t>
  </si>
  <si>
    <t>хлеб</t>
  </si>
  <si>
    <t>Батон нарезной</t>
  </si>
  <si>
    <t>Обед</t>
  </si>
  <si>
    <t>закуска</t>
  </si>
  <si>
    <t>напиток</t>
  </si>
  <si>
    <t>Хлеб ржаной</t>
  </si>
  <si>
    <t>Полдник</t>
  </si>
  <si>
    <t>сладкое</t>
  </si>
  <si>
    <t>Рогалик "Аппетитный" первый х/к</t>
  </si>
  <si>
    <t>Каша молочная "Дружба" (жидкая) с маслом сливочным</t>
  </si>
  <si>
    <t>93/17</t>
  </si>
  <si>
    <t>Салат из свеклы с чесноком</t>
  </si>
  <si>
    <t>Суп-лапша домашняя с птицей отварной</t>
  </si>
  <si>
    <t>Бигус с мясом</t>
  </si>
  <si>
    <t>Напиток с витаминами в ассортименте</t>
  </si>
  <si>
    <t>22/06**</t>
  </si>
  <si>
    <t>113/17*</t>
  </si>
  <si>
    <t>594/13****</t>
  </si>
  <si>
    <t>ТТК 20</t>
  </si>
  <si>
    <t>Творожная масса ванильная с молоком сгущенным</t>
  </si>
  <si>
    <t>Компот из свежих яблок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</si>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</sst>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>
      <alignment horizontal="center" vertical="center" wrapText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locked="0" hidden="1"/>
    </xf>
    <xf numFmtId="0" fontId="5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/>
    </xf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0F5DDE91-36E6-49F7-8105-C8E1C78E34DC}"/>
  </cellStyles>
  <dxfs count="15"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rgb="FFFFFFFF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zoomScale="80" zoomScaleNormal="80" workbookViewId="0">
      <selection activeCell="D17" sqref="D1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1" t="s">
        <v>27</v>
      </c>
      <c r="C4" s="9"/>
      <c r="D4" s="11" t="s">
        <v>28</v>
      </c>
      <c r="E4" s="12">
        <v>50</v>
      </c>
      <c r="F4" s="9">
        <v>0</v>
      </c>
      <c r="G4" s="15">
        <v>190</v>
      </c>
      <c r="H4" s="15">
        <v>5.5</v>
      </c>
      <c r="I4" s="15">
        <v>29</v>
      </c>
      <c r="J4" s="15">
        <v>3.75</v>
      </c>
    </row>
    <row r="5" spans="1:10" x14ac:dyDescent="0.25">
      <c r="A5" s="7"/>
      <c r="B5" s="11" t="s">
        <v>16</v>
      </c>
      <c r="C5" s="18" t="s">
        <v>30</v>
      </c>
      <c r="D5" s="11" t="s">
        <v>29</v>
      </c>
      <c r="E5" s="13">
        <v>202</v>
      </c>
      <c r="F5" s="1">
        <v>0</v>
      </c>
      <c r="G5" s="16">
        <v>229.33</v>
      </c>
      <c r="H5" s="16">
        <v>11.81</v>
      </c>
      <c r="I5" s="16">
        <v>20.16</v>
      </c>
      <c r="J5" s="16">
        <v>10.63</v>
      </c>
    </row>
    <row r="6" spans="1:10" x14ac:dyDescent="0.25">
      <c r="A6" s="7"/>
      <c r="B6" s="11" t="s">
        <v>17</v>
      </c>
      <c r="C6" s="19" t="s">
        <v>18</v>
      </c>
      <c r="D6" s="11" t="s">
        <v>19</v>
      </c>
      <c r="E6" s="14">
        <v>200</v>
      </c>
      <c r="F6" s="1">
        <v>0</v>
      </c>
      <c r="G6" s="17">
        <v>89.6</v>
      </c>
      <c r="H6" s="17">
        <v>1.6</v>
      </c>
      <c r="I6" s="17">
        <v>17.350000000000001</v>
      </c>
      <c r="J6" s="17">
        <v>1.45</v>
      </c>
    </row>
    <row r="7" spans="1:10" ht="15.75" thickBot="1" x14ac:dyDescent="0.3">
      <c r="A7" s="7"/>
      <c r="B7" s="11" t="s">
        <v>20</v>
      </c>
      <c r="C7" s="1"/>
      <c r="D7" s="11" t="s">
        <v>21</v>
      </c>
      <c r="E7" s="12">
        <v>50</v>
      </c>
      <c r="F7" s="1">
        <v>0</v>
      </c>
      <c r="G7" s="15">
        <f>105*50/40</f>
        <v>131.25</v>
      </c>
      <c r="H7" s="15">
        <v>1.25</v>
      </c>
      <c r="I7" s="15">
        <v>26.25</v>
      </c>
      <c r="J7" s="15">
        <v>3.75</v>
      </c>
    </row>
    <row r="8" spans="1:10" ht="25.5" x14ac:dyDescent="0.25">
      <c r="A8" s="6" t="s">
        <v>22</v>
      </c>
      <c r="B8" s="9" t="s">
        <v>23</v>
      </c>
      <c r="C8" s="23" t="s">
        <v>35</v>
      </c>
      <c r="D8" s="11" t="s">
        <v>31</v>
      </c>
      <c r="E8" s="20">
        <v>60</v>
      </c>
      <c r="F8" s="9">
        <v>0</v>
      </c>
      <c r="G8" s="15">
        <f>128.53*60/100</f>
        <v>77.117999999999995</v>
      </c>
      <c r="H8" s="15">
        <f>10.08*60/100</f>
        <v>6.0479999999999992</v>
      </c>
      <c r="I8" s="15">
        <f>8.07*60/100</f>
        <v>4.8420000000000005</v>
      </c>
      <c r="J8" s="15">
        <v>0.83</v>
      </c>
    </row>
    <row r="9" spans="1:10" x14ac:dyDescent="0.25">
      <c r="A9" s="7"/>
      <c r="B9" s="1" t="s">
        <v>16</v>
      </c>
      <c r="C9" s="19" t="s">
        <v>36</v>
      </c>
      <c r="D9" s="11" t="s">
        <v>32</v>
      </c>
      <c r="E9" s="21">
        <v>210</v>
      </c>
      <c r="F9" s="1">
        <v>0</v>
      </c>
      <c r="G9" s="16">
        <v>166.01</v>
      </c>
      <c r="H9" s="16">
        <v>10.61</v>
      </c>
      <c r="I9" s="16">
        <v>13.54</v>
      </c>
      <c r="J9" s="16">
        <v>4.09</v>
      </c>
    </row>
    <row r="10" spans="1:10" x14ac:dyDescent="0.25">
      <c r="A10" s="7"/>
      <c r="B10" s="1" t="s">
        <v>16</v>
      </c>
      <c r="C10" s="19" t="s">
        <v>37</v>
      </c>
      <c r="D10" s="11" t="s">
        <v>33</v>
      </c>
      <c r="E10" s="22">
        <v>200</v>
      </c>
      <c r="F10" s="1">
        <v>0</v>
      </c>
      <c r="G10" s="17">
        <v>435.46</v>
      </c>
      <c r="H10" s="17">
        <v>29.86</v>
      </c>
      <c r="I10" s="17">
        <v>19.309999999999999</v>
      </c>
      <c r="J10" s="17">
        <v>22.37</v>
      </c>
    </row>
    <row r="11" spans="1:10" x14ac:dyDescent="0.25">
      <c r="A11" s="7"/>
      <c r="B11" s="25" t="s">
        <v>24</v>
      </c>
      <c r="C11" s="23" t="s">
        <v>38</v>
      </c>
      <c r="D11" s="11" t="s">
        <v>34</v>
      </c>
      <c r="E11" s="21">
        <v>200</v>
      </c>
      <c r="F11" s="1">
        <v>0</v>
      </c>
      <c r="G11" s="15">
        <v>80</v>
      </c>
      <c r="H11" s="15">
        <v>0</v>
      </c>
      <c r="I11" s="15">
        <v>19</v>
      </c>
      <c r="J11" s="15">
        <v>0</v>
      </c>
    </row>
    <row r="12" spans="1:10" ht="15.75" thickBot="1" x14ac:dyDescent="0.3">
      <c r="A12" s="7"/>
      <c r="B12" s="25" t="s">
        <v>41</v>
      </c>
      <c r="C12" s="1"/>
      <c r="D12" s="11" t="s">
        <v>25</v>
      </c>
      <c r="E12" s="20">
        <v>50</v>
      </c>
      <c r="F12" s="1">
        <v>0</v>
      </c>
      <c r="G12" s="15">
        <v>97.4</v>
      </c>
      <c r="H12" s="15">
        <v>0.6</v>
      </c>
      <c r="I12" s="15">
        <v>19.95</v>
      </c>
      <c r="J12" s="15">
        <v>3.05</v>
      </c>
    </row>
    <row r="13" spans="1:10" x14ac:dyDescent="0.25">
      <c r="A13" s="6" t="s">
        <v>26</v>
      </c>
      <c r="B13" s="9" t="s">
        <v>27</v>
      </c>
      <c r="C13" s="9"/>
      <c r="D13" s="11" t="s">
        <v>39</v>
      </c>
      <c r="E13" s="21">
        <v>130</v>
      </c>
      <c r="F13" s="9">
        <v>0</v>
      </c>
      <c r="G13" s="24">
        <f>211.6+32.8</f>
        <v>244.39999999999998</v>
      </c>
      <c r="H13" s="24">
        <v>7.05</v>
      </c>
      <c r="I13" s="24">
        <f>22.9+5.55</f>
        <v>28.45</v>
      </c>
      <c r="J13" s="24">
        <f>15.94+1.44</f>
        <v>17.38</v>
      </c>
    </row>
    <row r="14" spans="1:10" ht="15.75" thickBot="1" x14ac:dyDescent="0.3">
      <c r="A14" s="8"/>
      <c r="B14" s="10" t="s">
        <v>24</v>
      </c>
      <c r="C14" s="10"/>
      <c r="D14" s="11" t="s">
        <v>40</v>
      </c>
      <c r="E14" s="21">
        <v>200</v>
      </c>
      <c r="F14" s="10">
        <v>0</v>
      </c>
      <c r="G14" s="23">
        <v>112.87</v>
      </c>
      <c r="H14" s="23"/>
      <c r="I14" s="23">
        <v>27.87</v>
      </c>
      <c r="J14" s="23">
        <v>0.16</v>
      </c>
    </row>
  </sheetData>
  <mergeCells count="1">
    <mergeCell ref="B1:D1"/>
  </mergeCells>
  <conditionalFormatting sqref="C6">
    <cfRule type="cellIs" dxfId="14" priority="25" stopIfTrue="1" operator="equal">
      <formula>0</formula>
    </cfRule>
  </conditionalFormatting>
  <conditionalFormatting sqref="C9:C11">
    <cfRule type="cellIs" dxfId="13" priority="18" stopIfTrue="1" operator="equal">
      <formula>0</formula>
    </cfRule>
  </conditionalFormatting>
  <conditionalFormatting sqref="C10">
    <cfRule type="expression" dxfId="12" priority="19" stopIfTrue="1">
      <formula>#REF!&lt;$II$1</formula>
    </cfRule>
  </conditionalFormatting>
  <conditionalFormatting sqref="C11">
    <cfRule type="expression" dxfId="11" priority="20" stopIfTrue="1">
      <formula>$IR12&lt;$IQ$1</formula>
    </cfRule>
  </conditionalFormatting>
  <conditionalFormatting sqref="E6">
    <cfRule type="cellIs" dxfId="10" priority="27" stopIfTrue="1" operator="equal">
      <formula>0</formula>
    </cfRule>
  </conditionalFormatting>
  <conditionalFormatting sqref="E9:E10">
    <cfRule type="cellIs" dxfId="9" priority="21" stopIfTrue="1" operator="equal">
      <formula>0</formula>
    </cfRule>
  </conditionalFormatting>
  <conditionalFormatting sqref="E10">
    <cfRule type="expression" dxfId="8" priority="22" stopIfTrue="1">
      <formula>#REF!&lt;$II$1</formula>
    </cfRule>
  </conditionalFormatting>
  <conditionalFormatting sqref="E11 H11:J11">
    <cfRule type="expression" dxfId="7" priority="23" stopIfTrue="1">
      <formula>$IR12&lt;$IQ$1</formula>
    </cfRule>
  </conditionalFormatting>
  <conditionalFormatting sqref="E11:E12">
    <cfRule type="cellIs" dxfId="6" priority="24" stopIfTrue="1" operator="equal">
      <formula>0</formula>
    </cfRule>
  </conditionalFormatting>
  <conditionalFormatting sqref="E13:E14">
    <cfRule type="cellIs" dxfId="5" priority="14" stopIfTrue="1" operator="equal">
      <formula>0</formula>
    </cfRule>
  </conditionalFormatting>
  <conditionalFormatting sqref="G11">
    <cfRule type="expression" dxfId="4" priority="31" stopIfTrue="1">
      <formula>$IR12&lt;$IQ$1</formula>
    </cfRule>
  </conditionalFormatting>
  <conditionalFormatting sqref="G10:J10">
    <cfRule type="expression" dxfId="3" priority="12" stopIfTrue="1">
      <formula>#REF!&lt;$II$1</formula>
    </cfRule>
  </conditionalFormatting>
  <conditionalFormatting sqref="G10:J12 G6:J6 G14:J14">
    <cfRule type="cellIs" dxfId="2" priority="26" stopIfTrue="1" operator="equal">
      <formula>0</formula>
    </cfRule>
  </conditionalFormatting>
  <conditionalFormatting sqref="E13">
    <cfRule type="expression" dxfId="1" priority="32" stopIfTrue="1">
      <formula>#REF!&lt;$IQ$1</formula>
    </cfRule>
    <cfRule type="expression" dxfId="0" priority="33" stopIfTrue="1">
      <formula>$IR14&lt;$IQ$1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2023-11-12T21:00:00Z</dcterms:created>
  <dcterms:modified xsi:type="dcterms:W3CDTF">2026-09-27T04:54:44Z</dcterms:modified>
  <cp:category>Образовательные организации</cp:category>
</cp:coreProperties>
</file>